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david_skelton_staffsstoke_icb_nhs_uk/Documents/Documents/FOI/Private Provider/"/>
    </mc:Choice>
  </mc:AlternateContent>
  <xr:revisionPtr revIDLastSave="3" documentId="8_{2F342FB5-3F8B-47AB-AC0A-5D7C6319707D}" xr6:coauthVersionLast="47" xr6:coauthVersionMax="47" xr10:uidLastSave="{C2A5A91F-6496-40EC-AA7F-042B73DB85DD}"/>
  <bookViews>
    <workbookView xWindow="-110" yWindow="-110" windowWidth="19420" windowHeight="10420" xr2:uid="{8850DE74-68FF-4FBE-96CD-4959488236E2}"/>
  </bookViews>
  <sheets>
    <sheet name="Tabl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______net1" hidden="1">{"NET",#N/A,FALSE,"401C11"}</definedName>
    <definedName name="_______net1" hidden="1">{"NET",#N/A,FALSE,"401C11"}</definedName>
    <definedName name="______net1" hidden="1">{"NET",#N/A,FALSE,"401C11"}</definedName>
    <definedName name="_____net1" hidden="1">{"NET",#N/A,FALSE,"401C11"}</definedName>
    <definedName name="____net1" hidden="1">{"NET",#N/A,FALSE,"401C11"}</definedName>
    <definedName name="___net1" hidden="1">{"NET",#N/A,FALSE,"401C11"}</definedName>
    <definedName name="___range1" hidden="1">{"NET",#N/A,FALSE,"401C11"}</definedName>
    <definedName name="___Range2" hidden="1">{"NET",#N/A,FALSE,"401C11"}</definedName>
    <definedName name="__123Graph_A" hidden="1">'[1]2002PCTs'!#REF!</definedName>
    <definedName name="__123Graph_ACFSINDIV" hidden="1">[2]Data!#REF!</definedName>
    <definedName name="__123Graph_ACHGSPD1" hidden="1">'[3]CHGSPD19.FIN'!$B$10:$B$20</definedName>
    <definedName name="__123Graph_ACHGSPD2" hidden="1">'[3]CHGSPD19.FIN'!$E$11:$E$20</definedName>
    <definedName name="__123Graph_AEFF" hidden="1">'[4]T3 Page 1'!#REF!</definedName>
    <definedName name="__123Graph_AGR14PBF1" hidden="1">'[5]HIS19FIN(A)'!$AF$70:$AF$81</definedName>
    <definedName name="__123Graph_ALBFFIN" hidden="1">'[4]FC Page 1'!#REF!</definedName>
    <definedName name="__123Graph_ALBFFIN2" hidden="1">'[5]HIS19FIN(A)'!$K$59:$Q$59</definedName>
    <definedName name="__123Graph_ALBFHIC2" hidden="1">'[5]HIS19FIN(A)'!$D$59:$J$59</definedName>
    <definedName name="__123Graph_ALCB" hidden="1">'[5]HIS19FIN(A)'!$D$83:$I$83</definedName>
    <definedName name="__123Graph_ANACFIN" hidden="1">'[5]HIS19FIN(A)'!$K$97:$Q$97</definedName>
    <definedName name="__123Graph_ANACHIC" hidden="1">'[5]HIS19FIN(A)'!$D$97:$J$97</definedName>
    <definedName name="__123Graph_APDNUMBERS" hidden="1">'[6]SUMMARY TABLE'!$U$6:$U$49</definedName>
    <definedName name="__123Graph_APDTRENDS" hidden="1">'[6]SUMMARY TABLE'!$S$23:$S$46</definedName>
    <definedName name="__123Graph_APIC" hidden="1">'[4]T3 Page 1'!#REF!</definedName>
    <definedName name="__123Graph_B" hidden="1">'[7]Table 5.8'!#REF!</definedName>
    <definedName name="__123Graph_BCFSINDIV" hidden="1">[2]Data!#REF!</definedName>
    <definedName name="__123Graph_BCFSUK" hidden="1">[2]Data!#REF!</definedName>
    <definedName name="__123Graph_BCHGSPD1" hidden="1">'[3]CHGSPD19.FIN'!$H$10:$H$25</definedName>
    <definedName name="__123Graph_BCHGSPD2" hidden="1">'[3]CHGSPD19.FIN'!$I$11:$I$25</definedName>
    <definedName name="__123Graph_BEFF" hidden="1">'[4]T3 Page 1'!#REF!</definedName>
    <definedName name="__123Graph_BLBF" hidden="1">'[4]T3 Page 1'!#REF!</definedName>
    <definedName name="__123Graph_BLBFFIN" hidden="1">'[4]FC Page 1'!#REF!</definedName>
    <definedName name="__123Graph_BLCB" hidden="1">'[5]HIS19FIN(A)'!$D$79:$I$79</definedName>
    <definedName name="__123Graph_BPDTRENDS" hidden="1">'[6]SUMMARY TABLE'!$T$23:$T$46</definedName>
    <definedName name="__123Graph_BPIC" hidden="1">'[4]T3 Page 1'!#REF!</definedName>
    <definedName name="__123Graph_C" hidden="1">'[7]Table 5.8'!#REF!</definedName>
    <definedName name="__123Graph_CACT13BUD" hidden="1">'[4]FC Page 1'!#REF!</definedName>
    <definedName name="__123Graph_CCFSINDIV" hidden="1">[2]Data!#REF!</definedName>
    <definedName name="__123Graph_CCFSUK" hidden="1">[2]Data!#REF!</definedName>
    <definedName name="__123Graph_CEFF" hidden="1">'[4]T3 Page 1'!#REF!</definedName>
    <definedName name="__123Graph_CGR14PBF1" hidden="1">'[5]HIS19FIN(A)'!$AK$70:$AK$81</definedName>
    <definedName name="__123Graph_CLBF" hidden="1">'[4]T3 Page 1'!#REF!</definedName>
    <definedName name="__123Graph_CPIC" hidden="1">'[4]T3 Page 1'!#REF!</definedName>
    <definedName name="__123Graph_D" hidden="1">[8]Proforma!#REF!</definedName>
    <definedName name="__123Graph_DACT13BUD" hidden="1">'[4]FC Page 1'!#REF!</definedName>
    <definedName name="__123Graph_DCFSINDIV" hidden="1">[2]Data!#REF!</definedName>
    <definedName name="__123Graph_DCFSUK" hidden="1">[2]Data!#REF!</definedName>
    <definedName name="__123Graph_DEFF" hidden="1">'[4]T3 Page 1'!#REF!</definedName>
    <definedName name="__123Graph_DGR14PBF1" hidden="1">'[5]HIS19FIN(A)'!$AH$70:$AH$81</definedName>
    <definedName name="__123Graph_DLBF" hidden="1">'[4]T3 Page 1'!#REF!</definedName>
    <definedName name="__123Graph_DPIC" hidden="1">'[4]T3 Page 1'!#REF!</definedName>
    <definedName name="__123Graph_EACT13BUD" hidden="1">'[4]FC Page 1'!#REF!</definedName>
    <definedName name="__123Graph_ECFSINDIV" hidden="1">[2]Data!#REF!</definedName>
    <definedName name="__123Graph_ECFSUK" hidden="1">[2]Data!#REF!</definedName>
    <definedName name="__123Graph_EEFF" hidden="1">'[4]T3 Page 1'!#REF!</definedName>
    <definedName name="__123Graph_EEFFHIC" hidden="1">'[4]FC Page 1'!#REF!</definedName>
    <definedName name="__123Graph_EGR14PBF1" hidden="1">'[5]HIS19FIN(A)'!$AG$67:$AG$67</definedName>
    <definedName name="__123Graph_ELBF" hidden="1">'[4]T3 Page 1'!#REF!</definedName>
    <definedName name="__123Graph_EPIC" hidden="1">'[4]T3 Page 1'!#REF!</definedName>
    <definedName name="__123Graph_FACT13BUD" hidden="1">'[4]FC Page 1'!#REF!</definedName>
    <definedName name="__123Graph_FCFSUK" hidden="1">[2]Data!#REF!</definedName>
    <definedName name="__123Graph_FEFF" hidden="1">'[4]T3 Page 1'!#REF!</definedName>
    <definedName name="__123Graph_FEFFHIC" hidden="1">'[4]FC Page 1'!#REF!</definedName>
    <definedName name="__123Graph_FGR14PBF1" hidden="1">'[5]HIS19FIN(A)'!$AH$67:$AH$67</definedName>
    <definedName name="__123Graph_FLBF" hidden="1">'[4]T3 Page 1'!#REF!</definedName>
    <definedName name="__123Graph_FPIC" hidden="1">'[4]T3 Page 1'!#REF!</definedName>
    <definedName name="__123Graph_LBL_A" hidden="1">'[9]1.6 TRS Data'!#REF!</definedName>
    <definedName name="__123Graph_LBL_ARESID" hidden="1">'[5]HIS19FIN(A)'!$R$3:$W$3</definedName>
    <definedName name="__123Graph_LBL_B" hidden="1">#REF!</definedName>
    <definedName name="__123Graph_LBL_BRESID" hidden="1">'[5]HIS19FIN(A)'!$R$3:$W$3</definedName>
    <definedName name="__123Graph_X" hidden="1">'[7]Table 5.8'!#REF!</definedName>
    <definedName name="__123Graph_XACTHIC" hidden="1">'[4]FC Page 1'!#REF!</definedName>
    <definedName name="__123Graph_XCHGSPD1" hidden="1">'[3]CHGSPD19.FIN'!$A$10:$A$25</definedName>
    <definedName name="__123Graph_XCHGSPD2" hidden="1">'[3]CHGSPD19.FIN'!$A$11:$A$25</definedName>
    <definedName name="__123Graph_XEFF" hidden="1">'[4]T3 Page 1'!#REF!</definedName>
    <definedName name="__123Graph_XGR14PBF1" hidden="1">'[5]HIS19FIN(A)'!$AL$70:$AL$81</definedName>
    <definedName name="__123Graph_XLBF" hidden="1">'[4]T3 Page 1'!#REF!</definedName>
    <definedName name="__123Graph_XLBFFIN2" hidden="1">'[5]HIS19FIN(A)'!$K$61:$Q$61</definedName>
    <definedName name="__123Graph_XLBFHIC" hidden="1">'[5]HIS19FIN(A)'!$D$61:$J$61</definedName>
    <definedName name="__123Graph_XLBFHIC2" hidden="1">'[5]HIS19FIN(A)'!$D$61:$J$61</definedName>
    <definedName name="__123Graph_XLCB" hidden="1">'[5]HIS19FIN(A)'!$D$79:$I$79</definedName>
    <definedName name="__123Graph_XNACFIN" hidden="1">'[5]HIS19FIN(A)'!$K$95:$Q$95</definedName>
    <definedName name="__123Graph_XNACHIC" hidden="1">'[5]HIS19FIN(A)'!$D$95:$J$95</definedName>
    <definedName name="__123Graph_XPDNUMBERS" hidden="1">'[6]SUMMARY TABLE'!$Q$6:$Q$49</definedName>
    <definedName name="__123Graph_XPDTRENDS" hidden="1">'[6]SUMMARY TABLE'!$P$23:$P$46</definedName>
    <definedName name="__123Graph_XPIC" hidden="1">'[4]T3 Page 1'!#REF!</definedName>
    <definedName name="__FDS_HYPERLINK_TOGGLE_STATE__" hidden="1">"ON"</definedName>
    <definedName name="__net1" hidden="1">{"NET",#N/A,FALSE,"401C11"}</definedName>
    <definedName name="_1" hidden="1">#REF!</definedName>
    <definedName name="_1_0__123Grap" hidden="1">'[10]#REF'!#REF!</definedName>
    <definedName name="_1_123Grap" hidden="1">'[11]#REF'!#REF!</definedName>
    <definedName name="_10_0__123Grap" hidden="1">#REF!</definedName>
    <definedName name="_10_0_S" hidden="1">#REF!</definedName>
    <definedName name="_12_0__123Grap" hidden="1">#REF!</definedName>
    <definedName name="_12_0_S" hidden="1">#REF!</definedName>
    <definedName name="_123Graph_A_v1" hidden="1">'[9]1.6 TRS Data'!#REF!</definedName>
    <definedName name="_123Graph_A_v2" hidden="1">'[9]1.6 TRS Data'!#REF!</definedName>
    <definedName name="_123Graph_A_v3" hidden="1">'[9]1.6 TRS Data'!#REF!</definedName>
    <definedName name="_123Graph_B_v1" hidden="1">'[9]1.6 TRS Data'!#REF!</definedName>
    <definedName name="_123Graph_B_v2" hidden="1">'[9]1.6 TRS Data'!#REF!</definedName>
    <definedName name="_123Graph_B_v3" hidden="1">'[9]1.6 TRS Data'!#REF!</definedName>
    <definedName name="_123Graph_B2" hidden="1">'[9]1.6 TRS Data'!#REF!</definedName>
    <definedName name="_123Graph_LBL_A_v1" hidden="1">'[9]1.6 TRS Data'!#REF!</definedName>
    <definedName name="_123Graph_LBL_A_v2" hidden="1">'[9]1.6 TRS Data'!#REF!</definedName>
    <definedName name="_123Graph_LBL_A_v3" hidden="1">'[9]1.6 TRS Data'!#REF!</definedName>
    <definedName name="_123Graph_X_V1" hidden="1">'[9]1.6 TRS Data'!#REF!</definedName>
    <definedName name="_123Graph_X_v2" hidden="1">'[9]1.6 TRS Data'!#REF!</definedName>
    <definedName name="_123Graph_X_v3" hidden="1">'[9]1.6 TRS Data'!#REF!</definedName>
    <definedName name="_124Graph_B" hidden="1">'[1]2002PCTs'!#REF!</definedName>
    <definedName name="_15_0_S" hidden="1">#REF!</definedName>
    <definedName name="_17_0__123Grap" hidden="1">#REF!</definedName>
    <definedName name="_18_0__123Grap" hidden="1">#REF!</definedName>
    <definedName name="_2_0__123Grap" hidden="1">'[11]#REF'!#REF!</definedName>
    <definedName name="_2_123Grap" hidden="1">'[12]#REF'!#REF!</definedName>
    <definedName name="_26_0_S" hidden="1">#REF!</definedName>
    <definedName name="_27_0_S" hidden="1">#REF!</definedName>
    <definedName name="_3" hidden="1">[13]Dnurse!#REF!</definedName>
    <definedName name="_3_0__123Grap" hidden="1">'[14]#REF'!#REF!</definedName>
    <definedName name="_3_0_S" hidden="1">'[10]#REF'!#REF!</definedName>
    <definedName name="_3_123Grap" hidden="1">'[11]#REF'!#REF!</definedName>
    <definedName name="_30_0_S" hidden="1">#REF!</definedName>
    <definedName name="_34_123Grap" hidden="1">'[11]#REF'!#REF!</definedName>
    <definedName name="_4_0__123Grap" hidden="1">#REF!</definedName>
    <definedName name="_42S" hidden="1">'[11]#REF'!#REF!</definedName>
    <definedName name="_4S" hidden="1">'[11]#REF'!#REF!</definedName>
    <definedName name="_5" hidden="1">#REF!</definedName>
    <definedName name="_5_0__123Grap" hidden="1">'[11]#REF'!#REF!</definedName>
    <definedName name="_6_0__123Grap" hidden="1">'[14]#REF'!#REF!</definedName>
    <definedName name="_6_0_S" hidden="1">'[11]#REF'!#REF!</definedName>
    <definedName name="_6_123Grap" hidden="1">'[12]#REF'!#REF!</definedName>
    <definedName name="_8_0__123Grap" hidden="1">#REF!</definedName>
    <definedName name="_8_123Grap" hidden="1">'[11]#REF'!#REF!</definedName>
    <definedName name="_8S" hidden="1">'[12]#REF'!#REF!</definedName>
    <definedName name="_9_0__123Grap" hidden="1">#REF!</definedName>
    <definedName name="_9_0_S" hidden="1">'[14]#REF'!#REF!</definedName>
    <definedName name="_987423" hidden="1">#REF!</definedName>
    <definedName name="_AMO_UniqueIdentifier" hidden="1">"'365c2029-4425-4a2c-bb94-65201c732b0e'"</definedName>
    <definedName name="_Fill" hidden="1">#REF!</definedName>
    <definedName name="_xlnm._FilterDatabase" localSheetId="0" hidden="1">Table!$A$4:$T$280</definedName>
    <definedName name="_Key1" hidden="1">#REF!</definedName>
    <definedName name="_Key2" hidden="1">[15]TELECOM!#REF!</definedName>
    <definedName name="_net1" hidden="1">{"NET",#N/A,FALSE,"401C11"}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In1" hidden="1">[16]DIL4!#REF!</definedName>
    <definedName name="_Table1_Out" hidden="1">[16]DIL4!$E$59:$I$68</definedName>
    <definedName name="_Table2_In1" hidden="1">[16]DIL4!#REF!</definedName>
    <definedName name="_Table2_In2" hidden="1">[16]DIL4!#REF!</definedName>
    <definedName name="_Table2_Out" hidden="1">#REF!</definedName>
    <definedName name="_xlcn.WorksheetConnection_findCCGslikeminesimilar10andclustersApril2018testv5combinedAsian.xlsxTable191" hidden="1">Table19</definedName>
    <definedName name="_xlcn.WorksheetConnection_findCCGslikeminesimilar10andclustersApril2018testv5combinedAsian.xlsxTable201" hidden="1">Table20</definedName>
    <definedName name="a">'[17]Trial Balance Detail'!#REF!</definedName>
    <definedName name="aa" hidden="1">{"CHARGE",#N/A,FALSE,"401C11"}</definedName>
    <definedName name="aaa" hidden="1">{"CHARGE",#N/A,FALSE,"401C11"}</definedName>
    <definedName name="aaaa" hidden="1">'[9]1.6 TRS Data'!#REF!</definedName>
    <definedName name="AAAAAAAAAAAAA" hidden="1">'[9]1.6 TRS Data'!#REF!</definedName>
    <definedName name="adbr" hidden="1">{"CHARGE",#N/A,FALSE,"401C11"}</definedName>
    <definedName name="anscount" hidden="1">1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F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F">'[18]Trial Balance Detail'!#REF!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ATs" hidden="1">[19]ATs!$B$1:$B$10</definedName>
    <definedName name="b">'[17]Trial Balance Detail'!#REF!</definedName>
    <definedName name="bb" hidden="1">'[9]1.6 TRS Data'!#REF!</definedName>
    <definedName name="BGroup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BLPH1" hidden="1">'[20]4.6 ten year bonds'!$A$4</definedName>
    <definedName name="BLPH2" hidden="1">'[20]4.6 ten year bonds'!$D$4</definedName>
    <definedName name="BLPH3" hidden="1">'[20]4.6 ten year bonds'!$G$4</definedName>
    <definedName name="BLPH4" hidden="1">'[20]4.6 ten year bonds'!$J$4</definedName>
    <definedName name="BLPH5" hidden="1">'[20]4.6 ten year bonds'!$M$4</definedName>
    <definedName name="BMGHIndex" hidden="1">"O"</definedName>
    <definedName name="bnn" hidden="1">{#N/A,#N/A,FALSE,"INPUTS";#N/A,#N/A,FALSE,"PROFORMA BSHEET";#N/A,#N/A,FALSE,"COMBINED";#N/A,#N/A,FALSE,"ACQUIROR";#N/A,#N/A,FALSE,"TARGET 1";#N/A,#N/A,FALSE,"TARGET 2";#N/A,#N/A,FALSE,"HIGH YIELD";#N/A,#N/A,FALSE,"OVERFUND"}</definedName>
    <definedName name="Budget">#REF!</definedName>
    <definedName name="CCG" hidden="1">[21]!Tbl_CCG[[#Data],[Organisation]]</definedName>
    <definedName name="CCG_CODE">[22]Cover!$C$5</definedName>
    <definedName name="cfef" hidden="1">{#N/A,#N/A,FALSE,"Admin";#N/A,#N/A,FALSE,"Other"}</definedName>
    <definedName name="change1" hidden="1">{"CHARGE",#N/A,FALSE,"401C11"}</definedName>
    <definedName name="charge" hidden="1">{"CHARGE",#N/A,FALSE,"401C11"}</definedName>
    <definedName name="ChartMax">#REF!</definedName>
    <definedName name="ChartMin">#REF!</definedName>
    <definedName name="ChartUnit">#REF!</definedName>
    <definedName name="Cost_Breakdown">#REF!</definedName>
    <definedName name="CurrentMonth">INDEX('[23]04Y_Final_1718_Agreed_Allocatio'!#REF!,MATCH("Mth"&amp;RIGHT("0"&amp;[23]Cover!$C$11,2),'[23]04Y_Final_1718_Agreed_Allocatio'!#REF!,FALSE))</definedName>
    <definedName name="cv" hidden="1">'[9]1.6 TRS Data'!#REF!</definedName>
    <definedName name="d">'[24]Trial Balance Detail'!#REF!</definedName>
    <definedName name="Date_Headings_2">'[25]STP Lists'!$V$48:$AE$48</definedName>
    <definedName name="dd" hidden="1">#REF!</definedName>
    <definedName name="delete" hidden="1">{"IGRONIC2",#N/A,FALSE,"IG fixed RONIC";"IGRONIC1",#N/A,FALSE,"IG fixed RONIC"}</definedName>
    <definedName name="delete2" hidden="1">{"IGRONIC2",#N/A,FALSE,"IG fixed RONIC";"IGRONIC1",#N/A,FALSE,"IG fixed RONIC"}</definedName>
    <definedName name="df" hidden="1">{"'Trust by name'!$A$6:$E$350","'Trust by name'!$A$1:$D$348"}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hdhd" hidden="1">#REF!</definedName>
    <definedName name="Distribution" hidden="1">#REF!</definedName>
    <definedName name="dog" hidden="1">{"NET",#N/A,FALSE,"401C11"}</definedName>
    <definedName name="Draft_Report">'[26]Northern Staffs Finance Report'!#REF!</definedName>
    <definedName name="EmpOtherAdmin" hidden="1">SUMIF([27]MAPPING!XFA:XFA,CONCATENATE([27]PROVEMP!$C1,"_",[27]PROVEMP!A$49,"_",[27]PROVEMP!$D1),[27]MAPPING!D:D)</definedName>
    <definedName name="EmpOtherProg" hidden="1">SUMIF([27]MAPPING!XEX:XEX,CONCATENATE([27]PROVEMP!$C1,"_",[27]PROVEMP!A$49,"_",[27]PROVEMP!$D1),[27]MAPPING!B:B)</definedName>
    <definedName name="EmpPermAdmin" comment="Feeds to HMT " hidden="1">SUMIF([27]MAPPING!XFB:XFB,CONCATENATE([27]PROVEMP!$C1,"_Perm_",[27]PROVEMP!$D1),[27]MAPPING!E:E)</definedName>
    <definedName name="EmpPermProg" hidden="1">SUMIF([27]MAPPING!XEY:XEY,CONCATENATE([27]PROVEMP!$C1,"_",[27]PROVEMP!A$49,"_",[27]PROVEMP!$D1),[27]MAPPING!C:C)</definedName>
    <definedName name="EV__LASTREFTIME__" hidden="1">40339.4799074074</definedName>
    <definedName name="ewgw" hidden="1">{#N/A,#N/A,FALSE,"Admin";#N/A,#N/A,FALSE,"Other"}</definedName>
    <definedName name="Expenditure">#REF!</definedName>
    <definedName name="Expired" hidden="1">FALSE</definedName>
    <definedName name="ExtraProfiles" hidden="1">#REF!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ifif" hidden="1">#REF!</definedName>
    <definedName name="Financialcode">'[18]Trial Balance Detail'!#REF!</definedName>
    <definedName name="FJDA" hidden="1">{"IGRONIC2",#N/A,FALSE,"IG fixed RONIC";"IGRONIC1",#N/A,FALSE,"IG fixed RONIC"}</definedName>
    <definedName name="fofo" hidden="1">#REF!</definedName>
    <definedName name="ftkf" hidden="1">{"GROSS",#N/A,FALSE,"401C11"}</definedName>
    <definedName name="fuckoff" hidden="1">#REF!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">'[24]Trial Balance Detail'!#REF!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ff" hidden="1">{"CHARGE",#N/A,FALSE,"401C11"}</definedName>
    <definedName name="GG" hidden="1">[12]Dnurse!#REF!</definedName>
    <definedName name="gh" hidden="1">{"'Trust by name'!$A$6:$E$350","'Trust by name'!$A$1:$D$348"}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ross" hidden="1">{"GROSS",#N/A,FALSE,"401C11"}</definedName>
    <definedName name="gross1" hidden="1">{"GROSS",#N/A,FALSE,"401C11"}</definedName>
    <definedName name="ha" hidden="1">{"Reader",#N/A,FALSE,"Summary";"Reader",#N/A,FALSE,"Buildup";"Reader",#N/A,FALSE,"Financials";"Reader",#N/A,FALSE,"Debt &amp; Other"}</definedName>
    <definedName name="hasdfjklhklj" hidden="1">{"NET",#N/A,FALSE,"401C11"}</definedName>
    <definedName name="Header1" hidden="1">IF(COUNTA(#REF!)=0,0,INDEX(#REF!,MATCH(ROW(#REF!),#REF!,TRUE)))+1</definedName>
    <definedName name="help" hidden="1">{"CHARGE",#N/A,FALSE,"401C11"}</definedName>
    <definedName name="hghghhj" hidden="1">{"CHARGE",#N/A,FALSE,"401C11"}</definedName>
    <definedName name="HK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p" hidden="1">{"Reader",#N/A,FALSE,"Summary";"Reader",#N/A,FALSE,"Buildup";"Reader",#N/A,FALSE,"Financials";"Reader",#N/A,FALSE,"Debt &amp; Other"}</definedName>
    <definedName name="HTML_CodePage" hidden="1">1252</definedName>
    <definedName name="HTML_Control" hidden="1">{"'Trust by name'!$A$6:$E$350","'Trust by name'!$A$1:$D$348"}</definedName>
    <definedName name="HTML_Control2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i" hidden="1">'[9]1.6 TRS Data'!#REF!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40299.6389814815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FDA" hidden="1">{"IGRONIC2",#N/A,FALSE,"IG fixed RONIC";"IGRONIC1",#N/A,FALSE,"IG fixed RONIC"}</definedName>
    <definedName name="JFDKA" hidden="1">{"IGRONIC2",#N/A,FALSE,"IG fixed RONIC";"IGRONIC1",#N/A,FALSE,"IG fixed RONIC"}</definedName>
    <definedName name="JFELL" hidden="1">#REF!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K" hidden="1">{"IGRONIC2",#N/A,FALSE,"IG fixed RONIC";"IGRONIC1",#N/A,FALSE,"IG fixed RONIC"}</definedName>
    <definedName name="jkj">'[28]Trial Balance Detail'!#REF!</definedName>
    <definedName name="kj" hidden="1">{#N/A,#N/A,FALSE,"Admin";#N/A,#N/A,FALSE,"Other"}</definedName>
    <definedName name="kk" hidden="1">#REF!</definedName>
    <definedName name="l" hidden="1">'[9]1.6 TRS Data'!#REF!</definedName>
    <definedName name="LedgerAccrualsCheck">#REF!</definedName>
    <definedName name="ListOffset" hidden="1">1</definedName>
    <definedName name="Liz" hidden="1">'[4]T3 Page 1'!#REF!</definedName>
    <definedName name="LocalityName">'[29]Ops East'!$A$6</definedName>
    <definedName name="lookup">'[18]Look up Table'!#REF!</definedName>
    <definedName name="Mand">'[24]Look up Table'!#REF!</definedName>
    <definedName name="matt" hidden="1">[13]Dnurse!#REF!</definedName>
    <definedName name="matt1" hidden="1">[13]Dnurse!#REF!</definedName>
    <definedName name="matt2" hidden="1">[13]Dnurse!#REF!</definedName>
    <definedName name="mmm" hidden="1">'[9]1.6 TRS Data'!#REF!</definedName>
    <definedName name="Monitoringtable">[30]Monitoring!$A$4:$P$326</definedName>
    <definedName name="new" hidden="1">#REF!</definedName>
    <definedName name="nnn" hidden="1">'[9]1.6 TRS Data'!#REF!</definedName>
    <definedName name="no_idea_what_this_is" hidden="1">{"'Trust by name'!$A$6:$E$350","'Trust by name'!$A$1:$D$348"}</definedName>
    <definedName name="No_idea2" hidden="1">{"'Trust by name'!$A$6:$E$350","'Trust by name'!$A$1:$D$348"}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NonRec_1516">'[31]Revenue Resource Limit'!$C$32</definedName>
    <definedName name="NonRec_1617">'[31]Revenue Resource Limit'!$D$32</definedName>
    <definedName name="NonRec_1718">'[31]Revenue Resource Limit'!$E$32</definedName>
    <definedName name="NonRec_1819">'[31]Revenue Resource Limit'!$F$32</definedName>
    <definedName name="NonRec_1920">'[31]Revenue Resource Limit'!$G$32</definedName>
    <definedName name="NonRec_2021">'[31]Revenue Resource Limit'!$H$32</definedName>
    <definedName name="NumberOfCCGs">'[25]Control sheet'!$I$20</definedName>
    <definedName name="ocd">#REF!</definedName>
    <definedName name="OCS">#REF!</definedName>
    <definedName name="OISIII" hidden="1">#REF!</definedName>
    <definedName name="ooo" hidden="1">'[9]1.6 TRS Data'!#REF!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rg_Code">[32]Cover!$C$5</definedName>
    <definedName name="PCCo_Rec_1516">'[31]Revenue Resource Limit'!$C$7</definedName>
    <definedName name="PCCo_Rec_1617">'[31]Revenue Resource Limit'!$D$7</definedName>
    <definedName name="PCCo_Rec_1718">'[31]Revenue Resource Limit'!$E$7</definedName>
    <definedName name="PCCo_Rec_1819">'[31]Revenue Resource Limit'!$F$7</definedName>
    <definedName name="PCCo_Rec_1920">'[31]Revenue Resource Limit'!$G$7</definedName>
    <definedName name="PCCo_Rec_2021">'[31]Revenue Resource Limit'!$H$7</definedName>
    <definedName name="PlanningYear">"2019/20"</definedName>
    <definedName name="Pop" hidden="1">[33]Population!#REF!</definedName>
    <definedName name="PopCache_GL_INTERFACE_REFERENCE7" hidden="1">#REF!</definedName>
    <definedName name="Population" hidden="1">#REF!</definedName>
    <definedName name="PreviousYear">"2018/19"</definedName>
    <definedName name="print3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PrintArea">#REF!</definedName>
    <definedName name="PrintRange">#REF!</definedName>
    <definedName name="Profiles" hidden="1">#REF!</definedName>
    <definedName name="Projected">#REF!</definedName>
    <definedName name="Projections" hidden="1">#REF!</definedName>
    <definedName name="Providers" hidden="1">[34]Providers!$C$2:$C$1230</definedName>
    <definedName name="QA_Budget">#REF!</definedName>
    <definedName name="qe" hidden="1">'[9]1.6 TRS Data'!#REF!</definedName>
    <definedName name="RAllocation_1718">'[31]Revenue Resource Limit'!$E$8</definedName>
    <definedName name="RAllocation_1819">'[31]Revenue Resource Limit'!$F$8</definedName>
    <definedName name="RAllocation_1920">'[31]Revenue Resource Limit'!$G$8</definedName>
    <definedName name="RAllocation_2021">'[31]Revenue Resource Limit'!$H$8</definedName>
    <definedName name="range3" hidden="1">{"CHARGE",#N/A,FALSE,"401C11"}</definedName>
    <definedName name="Rec_1516">'[31]Revenue Resource Limit'!$C$9</definedName>
    <definedName name="Rec_1617">'[31]Revenue Resource Limit'!$D$9</definedName>
    <definedName name="Rec_1718">'[31]Revenue Resource Limit'!$E$9</definedName>
    <definedName name="Rec_1819">'[31]Revenue Resource Limit'!$F$9</definedName>
    <definedName name="Rec_1920">'[31]Revenue Resource Limit'!$G$9</definedName>
    <definedName name="Rec_2021">'[31]Revenue Resource Limit'!$H$9</definedName>
    <definedName name="redo" hidden="1">{#N/A,#N/A,FALSE,"ACQ_GRAPHS";#N/A,#N/A,FALSE,"T_1 GRAPHS";#N/A,#N/A,FALSE,"T_2 GRAPHS";#N/A,#N/A,FALSE,"COMB_GRAPHS"}</definedName>
    <definedName name="Results" hidden="1">[35]UK99!$A$1:$A$1</definedName>
    <definedName name="rjd" hidden="1">{"CHARGE",#N/A,FALSE,"401C11"}</definedName>
    <definedName name="rjh" hidden="1">{"NET",#N/A,FALSE,"401C11"}</definedName>
    <definedName name="RRL_1516">'[31]Revenue Resource Limit'!$C$34</definedName>
    <definedName name="RRL_1617">'[31]Revenue Resource Limit'!$D$34</definedName>
    <definedName name="RRL_1718">'[31]Revenue Resource Limit'!$E$34</definedName>
    <definedName name="RRL_1819">'[31]Revenue Resource Limit'!$F$34</definedName>
    <definedName name="RRL_1920">'[31]Revenue Resource Limit'!$G$34</definedName>
    <definedName name="RRL_2021">'[31]Revenue Resource Limit'!$H$34</definedName>
    <definedName name="rytry" hidden="1">{"NET",#N/A,FALSE,"401C11"}</definedName>
    <definedName name="s" hidden="1">#REF!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rj" hidden="1">{"CHARGE",#N/A,FALSE,"401C11"}</definedName>
    <definedName name="sdsds" hidden="1">#REF!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olver_adj" hidden="1">[16]DIL4!#REF!</definedName>
    <definedName name="solver_lhs1" hidden="1">[16]DIL4!#REF!</definedName>
    <definedName name="solver_lin" hidden="1">0</definedName>
    <definedName name="solver_num" hidden="1">1</definedName>
    <definedName name="solver_opt" hidden="1">[16]DIL4!#REF!</definedName>
    <definedName name="solver_rel1" hidden="1">1</definedName>
    <definedName name="solver_rhs1" hidden="1">0.15</definedName>
    <definedName name="solver_tmp" hidden="1">0.15</definedName>
    <definedName name="solver_typ" hidden="1">3</definedName>
    <definedName name="solver_val" hidden="1">0.25</definedName>
    <definedName name="srjdj" hidden="1">{"CHARGE",#N/A,FALSE,"401C11"}</definedName>
    <definedName name="submission" hidden="1">[36]Cover!$H$3</definedName>
    <definedName name="SysMaxTolerance">[37]Settings!$B$30</definedName>
    <definedName name="SysMinTolerance">[37]Settings!$B$29</definedName>
    <definedName name="Table3.4" hidden="1">{"CHARGE",#N/A,FALSE,"401C11"}</definedName>
    <definedName name="Test23" hidden="1">{"NET",#N/A,FALSE,"401C11"}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tt" hidden="1">{"Teacher",#N/A,FALSE,"Summary";"Teacher",#N/A,FALSE,"Assumptions";"Teacher",#N/A,FALSE,"Buildup";"Teacher",#N/A,FALSE,"Financials";"Teacher",#N/A,FALSE,"Debt &amp; Other"}</definedName>
    <definedName name="tttt" hidden="1">{"Reader",#N/A,FALSE,"Summary";"Reader",#N/A,FALSE,"Buildup";"Reader",#N/A,FALSE,"Financials";"Reader",#N/A,FALSE,"Debt &amp; Other"}</definedName>
    <definedName name="VJHH" hidden="1">#REF!</definedName>
    <definedName name="vvv" hidden="1">'[9]1.6 TRS Data'!#REF!</definedName>
    <definedName name="w" hidden="1">'[9]1.6 TRS Data'!#REF!</definedName>
    <definedName name="Web_ADI_Select">#REF!</definedName>
    <definedName name="wert" hidden="1">{"GROSS",#N/A,FALSE,"401C11"}</definedName>
    <definedName name="wombat" hidden="1">#REF!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CHARGE." hidden="1">{"CHARGE",#N/A,FALSE,"401C11"}</definedName>
    <definedName name="wrn.COMBINED." hidden="1">{#N/A,#N/A,FALSE,"INPUTS";#N/A,#N/A,FALSE,"PROFORMA BSHEET";#N/A,#N/A,FALSE,"COMBINED";#N/A,#N/A,FALSE,"HIGH YIELD";#N/A,#N/A,FALSE,"COMB_GRAPHS"}</definedName>
    <definedName name="wrn.GRAPHS." hidden="1">{#N/A,#N/A,FALSE,"ACQ_GRAPHS";#N/A,#N/A,FALSE,"T_1 GRAPHS";#N/A,#N/A,FALSE,"T_2 GRAPHS";#N/A,#N/A,FALSE,"COMB_GRAPHS"}</definedName>
    <definedName name="wrn.GROSS." hidden="1">{"GROSS",#N/A,FALSE,"401C11"}</definedName>
    <definedName name="wrn.IGRONICbasicdata." hidden="1">{"IGRONIC2",#N/A,FALSE,"IG fixed RONIC";"IGRONIC1",#N/A,FALSE,"IG fixed RONIC"}</definedName>
    <definedName name="wrn.IGRONICbasicdata2" hidden="1">{"IGRONIC2",#N/A,FALSE,"IG fixed RONIC";"IGRONIC1",#N/A,FALSE,"IG fixed RONIC"}</definedName>
    <definedName name="wrn.NET." hidden="1">{"NET",#N/A,FALSE,"401C11"}</definedName>
    <definedName name="wrn.print." hidden="1">{#N/A,#N/A,FALSE,"Admin";#N/A,#N/A,FALSE,"Other"}</definedName>
    <definedName name="wrn.Reader." hidden="1">{"Reader",#N/A,FALSE,"Summary";"Reader",#N/A,FALSE,"Buildup";"Reader",#N/A,FALSE,"Financials";"Reader",#N/A,FALSE,"Debt &amp; Other"}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wrn.Tout._.Sauf._.BG.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w" hidden="1">'[9]1.6 TRS Data'!#REF!</definedName>
    <definedName name="xxx" hidden="1">{"CHARGE",#N/A,FALSE,"401C11"}</definedName>
    <definedName name="xxxxxxxxxxxx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YrsToForecast">'[25]Control sheet'!$K$129</definedName>
    <definedName name="yyy" hidden="1">{"GROSS",#N/A,FALSE,"401C11"}</definedName>
    <definedName name="z" hidden="1">'[9]1.6 TRS Data'!#REF!</definedName>
    <definedName name="zujd" hidden="1">{"CHARGE",#N/A,FALSE,"401C11"}</definedName>
    <definedName name="zxxxx" hidden="1">{#N/A,#N/A,FALSE,"INPUTS";#N/A,#N/A,FALSE,"PROFORMA BSHEET";#N/A,#N/A,FALSE,"COMBINED";#N/A,#N/A,FALSE,"HIGH YIELD";#N/A,#N/A,FALSE,"COMB_GRAPHS"}</definedName>
    <definedName name="zz">'[28]Trial Balance Detail'!#REF!</definedName>
    <definedName name="zzz" hidden="1">{"NET",#N/A,FALSE,"401C11"}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82" i="1" l="1"/>
  <c r="R282" i="1"/>
  <c r="Q282" i="1"/>
  <c r="P282" i="1"/>
  <c r="O282" i="1"/>
  <c r="N282" i="1"/>
  <c r="M282" i="1"/>
  <c r="L282" i="1"/>
  <c r="K282" i="1"/>
  <c r="J282" i="1"/>
  <c r="I282" i="1"/>
  <c r="G282" i="1"/>
  <c r="F282" i="1"/>
  <c r="E282" i="1"/>
  <c r="D282" i="1"/>
  <c r="C282" i="1"/>
  <c r="B282" i="1"/>
  <c r="T279" i="1"/>
  <c r="T278" i="1"/>
  <c r="T277" i="1"/>
  <c r="T275" i="1"/>
  <c r="T272" i="1"/>
  <c r="T270" i="1"/>
  <c r="T268" i="1"/>
  <c r="T267" i="1"/>
  <c r="T265" i="1"/>
  <c r="T264" i="1"/>
  <c r="T263" i="1"/>
  <c r="T262" i="1"/>
  <c r="T261" i="1"/>
  <c r="T254" i="1"/>
  <c r="T253" i="1"/>
  <c r="T252" i="1"/>
  <c r="T251" i="1"/>
  <c r="T250" i="1"/>
  <c r="T247" i="1"/>
  <c r="T243" i="1"/>
  <c r="T242" i="1"/>
  <c r="T241" i="1"/>
  <c r="T236" i="1"/>
  <c r="T234" i="1"/>
  <c r="T232" i="1"/>
  <c r="T229" i="1"/>
  <c r="T225" i="1"/>
  <c r="T222" i="1"/>
  <c r="T219" i="1"/>
  <c r="T218" i="1"/>
  <c r="T216" i="1"/>
  <c r="T215" i="1"/>
  <c r="T214" i="1"/>
  <c r="T213" i="1"/>
  <c r="T209" i="1"/>
  <c r="T208" i="1"/>
  <c r="T206" i="1"/>
  <c r="T204" i="1"/>
  <c r="T203" i="1"/>
  <c r="T202" i="1"/>
  <c r="T201" i="1"/>
  <c r="T200" i="1"/>
  <c r="T199" i="1"/>
  <c r="T197" i="1"/>
  <c r="T196" i="1"/>
  <c r="T192" i="1"/>
  <c r="T188" i="1"/>
  <c r="T186" i="1"/>
  <c r="T183" i="1"/>
  <c r="T181" i="1"/>
  <c r="T180" i="1"/>
  <c r="T179" i="1"/>
  <c r="T177" i="1"/>
  <c r="T174" i="1"/>
  <c r="T172" i="1"/>
  <c r="T168" i="1"/>
  <c r="T167" i="1"/>
  <c r="T166" i="1"/>
  <c r="T164" i="1"/>
  <c r="T163" i="1"/>
  <c r="T162" i="1"/>
  <c r="T161" i="1"/>
  <c r="T157" i="1"/>
  <c r="T153" i="1"/>
  <c r="T152" i="1"/>
  <c r="T151" i="1"/>
  <c r="T148" i="1"/>
  <c r="T146" i="1"/>
  <c r="T143" i="1"/>
  <c r="T142" i="1"/>
  <c r="T141" i="1"/>
  <c r="T140" i="1"/>
  <c r="T138" i="1"/>
  <c r="T137" i="1"/>
  <c r="T136" i="1"/>
  <c r="T135" i="1"/>
  <c r="T134" i="1"/>
  <c r="T133" i="1"/>
  <c r="T132" i="1"/>
  <c r="T129" i="1"/>
  <c r="T128" i="1"/>
  <c r="T124" i="1"/>
  <c r="T123" i="1"/>
  <c r="T122" i="1"/>
  <c r="T121" i="1"/>
  <c r="T120" i="1"/>
  <c r="T119" i="1"/>
  <c r="T118" i="1"/>
  <c r="T117" i="1"/>
  <c r="T116" i="1"/>
  <c r="T115" i="1"/>
  <c r="T111" i="1"/>
  <c r="T110" i="1"/>
  <c r="T109" i="1"/>
  <c r="T108" i="1"/>
  <c r="T107" i="1"/>
  <c r="T106" i="1"/>
  <c r="T105" i="1"/>
  <c r="T103" i="1"/>
  <c r="T102" i="1"/>
  <c r="T99" i="1"/>
  <c r="T98" i="1"/>
  <c r="T97" i="1"/>
  <c r="T95" i="1"/>
  <c r="T94" i="1"/>
  <c r="T93" i="1"/>
  <c r="T92" i="1"/>
  <c r="T91" i="1"/>
  <c r="T89" i="1"/>
  <c r="T87" i="1"/>
  <c r="H86" i="1"/>
  <c r="H282" i="1" s="1"/>
  <c r="T85" i="1"/>
  <c r="T83" i="1"/>
  <c r="T81" i="1"/>
  <c r="T77" i="1"/>
  <c r="T76" i="1"/>
  <c r="T75" i="1"/>
  <c r="T74" i="1"/>
  <c r="T72" i="1"/>
  <c r="T70" i="1"/>
  <c r="T68" i="1"/>
  <c r="T67" i="1"/>
  <c r="T66" i="1"/>
  <c r="T65" i="1"/>
  <c r="T63" i="1"/>
  <c r="T62" i="1"/>
  <c r="T61" i="1"/>
  <c r="T60" i="1"/>
  <c r="T57" i="1"/>
  <c r="T55" i="1"/>
  <c r="T54" i="1"/>
  <c r="T52" i="1"/>
  <c r="T51" i="1"/>
  <c r="T49" i="1"/>
  <c r="T47" i="1"/>
  <c r="T46" i="1"/>
  <c r="T43" i="1"/>
  <c r="T42" i="1"/>
  <c r="T41" i="1"/>
  <c r="T37" i="1"/>
  <c r="T32" i="1"/>
  <c r="T31" i="1"/>
  <c r="T30" i="1"/>
  <c r="T29" i="1"/>
  <c r="T28" i="1"/>
  <c r="T26" i="1"/>
  <c r="T23" i="1"/>
  <c r="T21" i="1"/>
  <c r="T17" i="1"/>
  <c r="T16" i="1"/>
  <c r="T15" i="1"/>
  <c r="T14" i="1"/>
  <c r="T13" i="1"/>
  <c r="T12" i="1"/>
  <c r="T11" i="1"/>
  <c r="T10" i="1"/>
  <c r="T8" i="1"/>
  <c r="T7" i="1"/>
  <c r="T5" i="1"/>
  <c r="T282" i="1" l="1"/>
  <c r="T86" i="1"/>
</calcChain>
</file>

<file path=xl/sharedStrings.xml><?xml version="1.0" encoding="utf-8"?>
<sst xmlns="http://schemas.openxmlformats.org/spreadsheetml/2006/main" count="299" uniqueCount="296">
  <si>
    <t>Private Provider Expenditure July 2022 - December 2023</t>
  </si>
  <si>
    <t>PERIOD</t>
  </si>
  <si>
    <t>SUPPLIER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</si>
  <si>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</si>
  <si>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</si>
  <si>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</si>
  <si>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</si>
  <si>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</si>
  <si>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</si>
  <si>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</si>
  <si>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</si>
  <si>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</si>
  <si>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</si>
  <si>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</si>
  <si>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</si>
  <si>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</si>
  <si>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</si>
  <si>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</si>
  <si>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</si>
  <si>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</si>
  <si>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</si>
  <si>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Grand Total</t>
  </si>
  <si>
    <t>A&amp;D INSTRUMENTS LTD</t>
  </si>
  <si>
    <t>ABBOTT LABORATORIES LTD</t>
  </si>
  <si>
    <t>ABOUT BETTER CARE (ABC) PCN</t>
  </si>
  <si>
    <t>ACCESS UK LTD</t>
  </si>
  <si>
    <t>ACCULABS DIAGNOSTICS UK LTD</t>
  </si>
  <si>
    <t>ACORN INTERPRETING LTD</t>
  </si>
  <si>
    <t>ADAM HTT LTD TA ADAM</t>
  </si>
  <si>
    <t>ADDERLEY GREEN MEDICAL SERVICES LTD</t>
  </si>
  <si>
    <t>ADVANCED SOLUTIONS MIDLANDS LTD</t>
  </si>
  <si>
    <t>ADVANCED THERAPEUTICS (UK) LTD</t>
  </si>
  <si>
    <t>ADVANTAGE HEALTHCARE LTD</t>
  </si>
  <si>
    <t>AIR LIQUIDE HEALTHCARE LTD</t>
  </si>
  <si>
    <t>ALIVECOR LTD</t>
  </si>
  <si>
    <t>ALLIANCE MEDICAL LTD</t>
  </si>
  <si>
    <t>ALTON PRIMARY CARE CENTRE</t>
  </si>
  <si>
    <t>ALZHEIMERS SOCIETY</t>
  </si>
  <si>
    <t>AMG CONSULTANCY SERVICES LTD</t>
  </si>
  <si>
    <t>AMG NURSING &amp; CARE SERVICES</t>
  </si>
  <si>
    <t>APPLEYARD LEES</t>
  </si>
  <si>
    <t>APPROACH</t>
  </si>
  <si>
    <t>ASIST</t>
  </si>
  <si>
    <t>AW CARE LTD</t>
  </si>
  <si>
    <t>BADGER HEALTHCARE LTD OOH</t>
  </si>
  <si>
    <t>BARCHESTER HEALTHCARE LTD</t>
  </si>
  <si>
    <t>BAYWATER HEALTHCARE</t>
  </si>
  <si>
    <t>BELGRAVE MEDICAL CENTRE</t>
  </si>
  <si>
    <t>BILBROOK MEDICAL CENTRE</t>
  </si>
  <si>
    <t>BLURTON HEALTH CENTRE</t>
  </si>
  <si>
    <t>BMI HEALTHCARE LTD</t>
  </si>
  <si>
    <t>BRIGHTER FUTURES HOUSING ASSOCIATION LTD</t>
  </si>
  <si>
    <t>BRIGHTERKIND</t>
  </si>
  <si>
    <t>BRITISH PREGNANCY ADVICE SERVICE</t>
  </si>
  <si>
    <t>BROOK MEDICAL CENTRE (STOKE)</t>
  </si>
  <si>
    <t>BROOMWELL HEALTHWATCH LTD</t>
  </si>
  <si>
    <t>BURDEN BASKET (THE)</t>
  </si>
  <si>
    <t>BURNTWOOD HEALTH &amp; WELLBEING CENTRE</t>
  </si>
  <si>
    <t>BURNTWOOD PCN</t>
  </si>
  <si>
    <t>CANNOCK MEDICAL GROUP LTD</t>
  </si>
  <si>
    <t>CANNOCK NORTH PCN</t>
  </si>
  <si>
    <t>CANNOCK VILLAGES PCN</t>
  </si>
  <si>
    <t>CARE FERTILITY</t>
  </si>
  <si>
    <t>CARE PLUS</t>
  </si>
  <si>
    <t>CARE PSYCHOLOGY &amp; COUNSELLING SERVICE</t>
  </si>
  <si>
    <t>CENTRAL SURREY HEALTH LTD</t>
  </si>
  <si>
    <t>CHANGING FACES</t>
  </si>
  <si>
    <t>CIRCLE</t>
  </si>
  <si>
    <t>CIRCLE HEALTH GROUP LTD</t>
  </si>
  <si>
    <t>CITY CARE PARTNERSHIP</t>
  </si>
  <si>
    <t>CITY HEALTH CARE PARTNERSHIP CIC</t>
  </si>
  <si>
    <t>CLAREMONT PRIVATE HOSPITAL</t>
  </si>
  <si>
    <t>COMMUNITY HEALTH &amp; EYECARE LTD</t>
  </si>
  <si>
    <t>COMMUNITY HEALTH PARTNERSHIPS</t>
  </si>
  <si>
    <t>COMPASS SERVICES (UK) LTD</t>
  </si>
  <si>
    <t>COMPLETE PRICE EYEWEAR</t>
  </si>
  <si>
    <t>COMPTON HALL HOSPICE</t>
  </si>
  <si>
    <t>CONCEPT HEALTH TECHNOLOGIES LTD</t>
  </si>
  <si>
    <t>CONFLICT MANAGEMENT PLUS LTD</t>
  </si>
  <si>
    <t>CONNECT HEALTH PAIN SERVICES LTD</t>
  </si>
  <si>
    <t>CONSULTANT CONNECT LTD</t>
  </si>
  <si>
    <t>CYGNET HEALTHCARE LTD</t>
  </si>
  <si>
    <t>DDEAFLINKS STAFFORDSHIRE</t>
  </si>
  <si>
    <t>DEAF HEALTH CHARITY SIGNHEALTH</t>
  </si>
  <si>
    <t>DEAFINITEQUALITY</t>
  </si>
  <si>
    <t>DEAN &amp; SMEDLEY LTD</t>
  </si>
  <si>
    <t>DEXCOM UK</t>
  </si>
  <si>
    <t>DHU 4FED URGENT CARE (WEST LEICESTERSHIRE) CIC</t>
  </si>
  <si>
    <t>DHU HEALTH CARE CIC</t>
  </si>
  <si>
    <t>DORKING HEALTHCARE LTD</t>
  </si>
  <si>
    <t>DOUGLAS MACMILLAN HOSPICE</t>
  </si>
  <si>
    <t>EAST COAST COMMUNITY HEALTHCARE CIC</t>
  </si>
  <si>
    <t>EAST STAFFORDSHIRE PCN</t>
  </si>
  <si>
    <t>EAST STAFFORDSHIRE PRIMARY CARE PARTNERSHIP LTD</t>
  </si>
  <si>
    <t>EBM PRINTERS</t>
  </si>
  <si>
    <t>ELECTROCORE INC</t>
  </si>
  <si>
    <t>ELYSIUM HEALTHCARE LTD</t>
  </si>
  <si>
    <t>ERS MEDICAL</t>
  </si>
  <si>
    <t>ESSENTIAL BODYWORKS</t>
  </si>
  <si>
    <t>ESSINGTON MEDICAL CENTRE</t>
  </si>
  <si>
    <t>EUXTON HALL HOSPITAL</t>
  </si>
  <si>
    <t>EYECARE MEDICAL LTD</t>
  </si>
  <si>
    <t>E-ZEC MEDICAL TRANSPORT SERVICES LTD</t>
  </si>
  <si>
    <t>FAIRFIELD INDEPENDENT HOSPITAL</t>
  </si>
  <si>
    <t>FAIRWAY PHARMACIES LTD</t>
  </si>
  <si>
    <t>FCMS(NW) LTD</t>
  </si>
  <si>
    <t>FEATHERSTONE FAMILY HEALTH CENTRE</t>
  </si>
  <si>
    <t>FIRST COMMUNITY HEALTH &amp; CARE CIC</t>
  </si>
  <si>
    <t>FITZWILLIAM HOSPITAL</t>
  </si>
  <si>
    <t>FOUNTAIN DIAGNOSTICS LTD</t>
  </si>
  <si>
    <t>FRUITFUL DEVELOPMENTS LTD</t>
  </si>
  <si>
    <t>FT ENTERPRISES LTD</t>
  </si>
  <si>
    <t>FULWOOD HALL HOSPITAL</t>
  </si>
  <si>
    <t>GLOBAL DIAGNOSTICS LTD</t>
  </si>
  <si>
    <t>GOTODOC LTD</t>
  </si>
  <si>
    <t>GP FIRST LTD</t>
  </si>
  <si>
    <t>GP HOMECARE LTD TA RADIS COMMUNITY CARE</t>
  </si>
  <si>
    <t>GREAT WYRLEY HEALTH CENTRE</t>
  </si>
  <si>
    <t>GREENBROOK HEALTHCARE</t>
  </si>
  <si>
    <t>HANLEY BUCKNALL AND BENTILEE PCN</t>
  </si>
  <si>
    <t>HARLEY STREET MEDICAL CENTRE</t>
  </si>
  <si>
    <t>HARMONIC MEDICAL SONOGRAPHY</t>
  </si>
  <si>
    <t>HARTSHILL MEDICAL CENTRE</t>
  </si>
  <si>
    <t>HAYMARKET HEALTH CENTRE</t>
  </si>
  <si>
    <t>HC ONE OVAL LTD</t>
  </si>
  <si>
    <t>HCRG CARE SERVICES LTD</t>
  </si>
  <si>
    <t>HCRG CARE VERTIS LLP</t>
  </si>
  <si>
    <t>HEALTH NAVIGATOR LTD</t>
  </si>
  <si>
    <t>HEALTH YOUR WAY</t>
  </si>
  <si>
    <t>HEALTHHARMONIE LIMITED</t>
  </si>
  <si>
    <t>HEALTHSHARE LTD</t>
  </si>
  <si>
    <t>HEATH HAYES HEALTH CENTRE</t>
  </si>
  <si>
    <t>HERNE BAY INTEGRATED CARE LTD</t>
  </si>
  <si>
    <t>HERTS URGENT CARE</t>
  </si>
  <si>
    <t>HIGH LODGE CARE SERVICES LTD</t>
  </si>
  <si>
    <t>HIPC (HOLISTIC PATIENT CENTRED CARE) PCN</t>
  </si>
  <si>
    <t>HMT ST HUGHS HOSPITAL</t>
  </si>
  <si>
    <t>HOME INSTEAD SENIOR CARE</t>
  </si>
  <si>
    <t>HOMESTEAD SERVICES LTD</t>
  </si>
  <si>
    <t>HOWBECK HEALTHCARE LTD</t>
  </si>
  <si>
    <t>HUGH JAMES CLIENT ACCOUNT</t>
  </si>
  <si>
    <t>HUNTERCOMBE GROUP (THE)</t>
  </si>
  <si>
    <t>HUNTERS MOOR</t>
  </si>
  <si>
    <t>HURLEY CLINIC</t>
  </si>
  <si>
    <t>INDUSTRIAL DIAGNOSTICS CO</t>
  </si>
  <si>
    <t>INHEALTH PAIN MANAGEMENT SERVICES LTD</t>
  </si>
  <si>
    <t>INSPIRED FILM &amp; VIDEO LTD</t>
  </si>
  <si>
    <t>INSULET INTERNATIONAL LTD</t>
  </si>
  <si>
    <t>KATHARINE HOUSE HOSPICE</t>
  </si>
  <si>
    <t>KAZTECH SOLUTIONS LTD</t>
  </si>
  <si>
    <t>KEELE UNIVERSITY</t>
  </si>
  <si>
    <t>KNIGHTS SOLICITORS</t>
  </si>
  <si>
    <t>LANTUM LTD</t>
  </si>
  <si>
    <t>LEEK AND BIDDULPH PRIMARY CARE NETWORK LTD</t>
  </si>
  <si>
    <t>LEEK HEALTH CENTRE</t>
  </si>
  <si>
    <t>LICHFIELD &amp; BURNTWOOD GP NETWORK</t>
  </si>
  <si>
    <t>LICHFIELD PCN</t>
  </si>
  <si>
    <t>LIMBS &amp; THINGS LTD</t>
  </si>
  <si>
    <t>LIVEYOU LTD</t>
  </si>
  <si>
    <t>LIVING AMBITIONS</t>
  </si>
  <si>
    <t>LLR PATIENT CARE LOCALLY COMMUNITY INTEREST COMPANY</t>
  </si>
  <si>
    <t>LUCIE WEDGWOOD HEALTH CTR</t>
  </si>
  <si>
    <t>MALLING HEALTH LTD</t>
  </si>
  <si>
    <t>MANCHESTER FERTILITY SERVICES</t>
  </si>
  <si>
    <t>MANCHESTER SURGICAL SERVICES</t>
  </si>
  <si>
    <t>MANSION HOUSE</t>
  </si>
  <si>
    <t>MEDEQUIP ASSISTIVE TECHNOLOGY LTD</t>
  </si>
  <si>
    <t>MEDEXEL LTD</t>
  </si>
  <si>
    <t>MEDI CLICK LTD</t>
  </si>
  <si>
    <t>MEDIABURST LTD</t>
  </si>
  <si>
    <t>MEDICAL CENTRE DUNROBIN STREET</t>
  </si>
  <si>
    <t>MEDTRONIC LTD</t>
  </si>
  <si>
    <t>MEIR PCN</t>
  </si>
  <si>
    <t>MERCIAN GP NETWORK</t>
  </si>
  <si>
    <t>MERCIAN PCN</t>
  </si>
  <si>
    <t>MIDDLEPORT MEDICAL CENTRE</t>
  </si>
  <si>
    <t>MIDLAND EYE INSTITUTE</t>
  </si>
  <si>
    <t>MIDLANDS COMMUNITY SERVICES LTD</t>
  </si>
  <si>
    <t>Midlands Medical Partnership</t>
  </si>
  <si>
    <t>MOORCROFT MEDICAL CENTRE</t>
  </si>
  <si>
    <t>MOORLAND MEDICAL CENTRE</t>
  </si>
  <si>
    <t>MOORLANDS &amp; RURAL PCN</t>
  </si>
  <si>
    <t>MSI REPRODUCTIVE CHOICES</t>
  </si>
  <si>
    <t>MYTON HOSPICES (THE)</t>
  </si>
  <si>
    <t>NATIONAL MATERNITY VOICES</t>
  </si>
  <si>
    <t>NATIONAL UNPLANNED PREGNANCY ADVISORY SERVICE</t>
  </si>
  <si>
    <t>NAVIGO</t>
  </si>
  <si>
    <t>NEUROMUSCULAR CENTRE</t>
  </si>
  <si>
    <t>NEW BEACON GROUP LTD</t>
  </si>
  <si>
    <t>New Medical Systems Ltd</t>
  </si>
  <si>
    <t>NEW MEDICAL SYSTEMS LTD</t>
  </si>
  <si>
    <t>NEWCASTLE CENTRAL PCN</t>
  </si>
  <si>
    <t>NEWCASTLE NORTH PCN</t>
  </si>
  <si>
    <t>NEWCASTLE SOUTH PCN</t>
  </si>
  <si>
    <t>NMC MIDLANDS</t>
  </si>
  <si>
    <t>NORFOLK STREET PHARMACY LTD</t>
  </si>
  <si>
    <t>NORTH STAFFORDSHIRE GP FEDERATION</t>
  </si>
  <si>
    <t>NORTH STAFFS &amp; STOKE PHARMACY COMMITTEE</t>
  </si>
  <si>
    <t>NORTHERN HEALTH AND SC</t>
  </si>
  <si>
    <t>NORTHWOOD DISPENSING CHEMISTS LTD</t>
  </si>
  <si>
    <t>NORTON CANES HEALTH CENTRE</t>
  </si>
  <si>
    <t>NOTTINGHAM CITY CARE PRTNRSHP CIC</t>
  </si>
  <si>
    <t>NOTTINGHAM WOODTHORPE HOSPITAL</t>
  </si>
  <si>
    <t>NUFFIELD HEALTH</t>
  </si>
  <si>
    <t>NUFFIELD HOSPITAL DERBY</t>
  </si>
  <si>
    <t>NURTURE LLP</t>
  </si>
  <si>
    <t>OAKLANDS HOSPITAL</t>
  </si>
  <si>
    <t>OMNES HEALTHCARE LTD</t>
  </si>
  <si>
    <t>ONE NORTH MEDICAL LTD</t>
  </si>
  <si>
    <t>ONEHEALTH GROUP</t>
  </si>
  <si>
    <t>ONEPRIMARYCARE LLP GP</t>
  </si>
  <si>
    <t>OPCARE LTD</t>
  </si>
  <si>
    <t>OPTEGRA EYE HEALTH CARE</t>
  </si>
  <si>
    <t>OPTEGRA MANCHESTER</t>
  </si>
  <si>
    <t>OPTEGRA UK LTD</t>
  </si>
  <si>
    <t>OTDIRECT LTD</t>
  </si>
  <si>
    <t>PARESTHESIA LTD</t>
  </si>
  <si>
    <t>PARK MEDICAL CENTRE LEEK</t>
  </si>
  <si>
    <t>PARTNERING HEALTH LTD</t>
  </si>
  <si>
    <t>PARTNERSHIP OF EAST LONDON CO-OPERATIVES LTD</t>
  </si>
  <si>
    <t>PARTNERSHIPS IN CARE LTD</t>
  </si>
  <si>
    <t>PIONEER HEALTHCARE LTD</t>
  </si>
  <si>
    <t>PJB ASSOCIATE (UK) LTD</t>
  </si>
  <si>
    <t>POTTERIES MEDICAL CENTRE</t>
  </si>
  <si>
    <t>PRIMA CARE SURGERIES</t>
  </si>
  <si>
    <t>PRIMARY CARE NETWORKS NSGPF</t>
  </si>
  <si>
    <t>PRIMARY EYECARE LTD</t>
  </si>
  <si>
    <t>PRINCE &amp; BATES OPTICIANS 1</t>
  </si>
  <si>
    <t>PRIORY GROUP LTD</t>
  </si>
  <si>
    <t>PROMETHEUS COMPLEX CARE LTD</t>
  </si>
  <si>
    <t>PSYCHIATRY SOLUTIONS LTD</t>
  </si>
  <si>
    <t>QOMPIUM NV</t>
  </si>
  <si>
    <t>RACHEL GUNTER CO (THE)</t>
  </si>
  <si>
    <t>RAMSAY HEALTH CARE UK</t>
  </si>
  <si>
    <t>RAMSAY HEALTH CARE UK OPERATIONS LTD T/A WOODLAND HOSPITAL</t>
  </si>
  <si>
    <t>REDMOOR HEALTH LTD</t>
  </si>
  <si>
    <t>RICHMOND FELLOWSHIP</t>
  </si>
  <si>
    <t>ROCHE DIAGNOSTICS LTD</t>
  </si>
  <si>
    <t>ROSACLE CONSULTANCY LTD</t>
  </si>
  <si>
    <t>ROWLEY HALL HOSPITAL</t>
  </si>
  <si>
    <t>RUGELEY &amp; GREAT HAYWOOD PCN</t>
  </si>
  <si>
    <t>S EASTERN HEALTH AND SC</t>
  </si>
  <si>
    <t>SANDWELL METROPOLITAN BC</t>
  </si>
  <si>
    <t>SCRIVENS LTD</t>
  </si>
  <si>
    <t>SEISDON PCN</t>
  </si>
  <si>
    <t>SENAD COMMUNITY LTD</t>
  </si>
  <si>
    <t>SHAW HEALTHCARE (LEDBURY) LIMITED</t>
  </si>
  <si>
    <t>SHELTON &amp; HANLEY PCN</t>
  </si>
  <si>
    <t>SHELTON CARE LTD T/A RICHMOND CARE GROUP</t>
  </si>
  <si>
    <t>Sirigiri Medical Services Limited</t>
  </si>
  <si>
    <t>SIRONA CARE &amp; HEALTH CIC</t>
  </si>
  <si>
    <t>SOUTH STOKE CENTRAL PCN</t>
  </si>
  <si>
    <t>SOUTH STOKE WEST PCN</t>
  </si>
  <si>
    <t>SPAMEDICA LTD</t>
  </si>
  <si>
    <t>SPECSAVERS HEARCARE LTD</t>
  </si>
  <si>
    <t>SPIRE HEALTHCARE LTD</t>
  </si>
  <si>
    <t>SPIRIT HEALTHCARE LTD</t>
  </si>
  <si>
    <t>SPIRITED MEDICAL LTD</t>
  </si>
  <si>
    <t>SPRINGPHARM LTD</t>
  </si>
  <si>
    <t>ST ANDREW'S HEALTHCARE</t>
  </si>
  <si>
    <t>ST GILES HOSPICE</t>
  </si>
  <si>
    <t>STAFFORD CENTRAL PCN</t>
  </si>
  <si>
    <t>STAFFORD NORTH PCN</t>
  </si>
  <si>
    <t>STAFFORD SOUTH PCN</t>
  </si>
  <si>
    <t>STAFFORDSHIRE DOCTORS URGENT CARE OOH</t>
  </si>
  <si>
    <t>STAFFORDSHIRE HOUSING ASSOCIATION</t>
  </si>
  <si>
    <t>STAPENHILL MEDICAL CENTRE</t>
  </si>
  <si>
    <t>STONE &amp; ECCLESHALL PCN</t>
  </si>
  <si>
    <t>STONE PHARMACY</t>
  </si>
  <si>
    <t>SYSTEM C HEALTHCARE LTD</t>
  </si>
  <si>
    <t>TALKE PITS CLINIC</t>
  </si>
  <si>
    <t>THE HAYMARKET HEALTH CTR</t>
  </si>
  <si>
    <t>THE MOORCROFT MEDICAL CTR</t>
  </si>
  <si>
    <t>THE NATIONAL AUTISTIC SOCIETY</t>
  </si>
  <si>
    <t>THE OUTSIDE CLINIC</t>
  </si>
  <si>
    <t>TOWER HAMLETS GP CARE GROUP</t>
  </si>
  <si>
    <t>TP HEALTH LTD</t>
  </si>
  <si>
    <t>TRICORDANT LTD</t>
  </si>
  <si>
    <t>TUNSTALL PRIMARY CARE</t>
  </si>
  <si>
    <t>TWJ STATHER</t>
  </si>
  <si>
    <t>UNITED OPEN MRI LTD</t>
  </si>
  <si>
    <t>UNIVERSITY MEDICAL CENTRE KEELE</t>
  </si>
  <si>
    <t>VICEN ED CONSULTANCY</t>
  </si>
  <si>
    <t>VISS SIGN LANGUAGE INTERPRETING SERVICE</t>
  </si>
  <si>
    <t>VOCARE LTD</t>
  </si>
  <si>
    <t>WALTER DEAN AND CO LTD</t>
  </si>
  <si>
    <t>WEST MIDLANDS HOSPITAL</t>
  </si>
  <si>
    <t>WESTBOURNE CENTRE BIRMINGHAM LTD (THE)</t>
  </si>
  <si>
    <t>WESTERN HEALTH AND SC</t>
  </si>
  <si>
    <t>WHITFIELD PCN</t>
  </si>
  <si>
    <t>WILTSHIRE HEALTH &amp; CARE LLP</t>
  </si>
  <si>
    <t>WILTSHIRE HEALTH AND CARE</t>
  </si>
  <si>
    <t>YARNFIELD PARK TRAINING &amp; CONFERENCE CENTRE</t>
  </si>
  <si>
    <t>YMCA NORTH STAFFORDSHIRE</t>
  </si>
  <si>
    <t>YORKSHIRE CLINIC</t>
  </si>
  <si>
    <t>YPSOMED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</si>
</sst>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6" fontId="0" fillId="0" borderId="0" xfId="0" applyNumberFormat="1"/>
    <xf numFmtId="0" fontId="1" fillId="0" borderId="1" xfId="0" applyFont="1" applyBorder="1"/>
    <xf numFmtId="6" fontId="1" fillId="0" borderId="1" xfId="0" applyNumberFormat="1" applyFont="1" applyBorder="1"/>
    <xf numFmtId="0" fontId="1" fillId="0" borderId="0" xfId="0" applyFont="1"/>
    <xf numFmtId="0" fontId="0" fillId="0" borderId="1" xfId="0" applyBorder="1"/>
    <xf numFmtId="6" fontId="0" fillId="0" borderId="1" xfId="0" applyNumberFormat="1" applyBorder="1"/>
    <xf numFmtId="0" fontId="0" fillId="0" borderId="2" xfId="0" applyBorder="1"/>
    <xf numFmtId="0" fontId="1" fillId="0" borderId="3" xfId="0" applyFont="1" applyBorder="1"/>
    <xf numFmtId="6" fontId="1" fillId="0" borderId="4" xfId="0" applyNumberFormat="1" applyFont="1" applyBorder="1"/>
    <xf numFmtId="6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FT2\Rev03\Unified%20Allocations\Data\NewNeed\2003LIS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FPAEIG\RPA%204\Key%20Facts\2012_13\January%202013\201211070_Key%20data%20updated%2011%20January%20201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FM\CFISSA%20-%20CFS%20-%20PSS\2008-09%20Central%20Programmes\DH&amp;ALB%20Finances\Cascade\Journals\08.09%20DHFC%20Spring%20Supply%20Adjustments%20-%20Additional%20Cascade%20Journal%20-%20146609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FPAEIG\RPA%204\All%20Key%20Docs\Dispo\Waterfall0708\Data\&#163;50m%20pro%20rata%20to%20PCT%202002_03%20allocation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FCIA3A\REV97\WCF\DATA\AWPCOM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665333A\2007-08%20DOH%20Schedule%20(received%2018%20July%202008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1nt\General\team7\JOHN-N\Data-fims2\NS-M1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RICKC\TECHN\CMSI\DI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.xnsht.nhs.uk\shares\Corporate%20Resources\Board%20Reports\2009_10\Month%2011\jw%20sofp%20spli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.xnsht.nhs.uk\shares\Corporate%20Resources\Board%20Reports\2012-13\Mth%2012%20-%20March%2013\OCS%20Month%2012%20Final%2012.04.13%20v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NHS%20CB\Finance\FCP\Direct%20Commissioning\Specialised%20Services\15-16\Contract%20tracker\Draft%2015-16%20Contract%20Tracker%2025-02-15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Documents%20and%20Settings\senevij\Local%20Settings\Temporary%20Internet%20Files\OLK6D\FertAssChar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NHS%20CB\Finance\FCP\Financial%20Planning%202016-17\Plan%20Submissions\S04-16MAY16\Returns\CCG\00P_VIEW__CCG_1617_Plan_16-MAY_X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9online.sharepoint.com/CCG/Cannock%20Staffs%20and%20Surrounds/Finance/Financial%20Returns/2015-16/Month%207/05V_CCG_NON_ISFE_M07_(04Nov15%201417)_Macrofix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9online.sharepoint.com/CCG/Cannock%20Staffs%20and%20Surrounds/Finance/2017-18/Month%20End%20Reporting/Virements%20and%20IATs/IATs/2017-18/M6/04Y_Final_1718_Agreed_Allocation_Mth06_V1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%20Resources\Board%20Reports\2012-13\Mth%2012%20-%20March%2013\OCS%20Month%2012%20Final%2012.04.13%20v2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.xnsht.nhs.uk\shares\Users\ashtia\AppData\Local\Microsoft\Windows\Temporary%20Internet%20Files\Content.Outlook\YNKYVM89\DRAFT_Strategic_Planning_Tool.xlsb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.xnsht.nhs.uk\shares\StokePCT\FINANCE_&amp;_SYSTEMS_REFORM\CHC%20CSU%20Finance%20Support\201415%20Monthly%20Reporting\Monthend%20201415\M03%20June%202015\Working%20Papers\CHC%20Northern%20Staffordshire%20Month%203%2029062014%20v6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9EFE1FD\GROUP%20REPORT%20M03%20For%20LH%20POST%20PB%20REVIEW%20and%20Provisions%20Taken%20Out%20-%20Condensed%20Intra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%20Resources\Board%20Reports\2009_10\Month%2011\jw%20sofp%20spli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.xnsht.nhs.uk\shares\shared\CCG\Cannock%20Staffs%20and%20Surrounds\Finance\Six%20CCGs\2020-21\Corporate\Budget_Holder_Reports\Corporate_Summaries\Month%205\Corporate%20summary%20all%206%20CCG's%20M5%20WD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forecast\hist20\CHSPD19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.xnsht.nhs.uk\shares\Finance%20&amp;%20Commissioning\Finance\Board%20Reports\2006_07\Month%2011\SM%20commisioning%20analysis%20Month%20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9online.sharepoint.com/CCG/Cannock%20Staffs%20and%20Surrounds/Finance/Plan/2016.17/Planning/NHSE%20template/Finance%20templates/18th%20May%20submission/05V_CCG_1617_Plan_17-May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9online.sharepoint.com/CCG/Cannock%20Staffs%20and%20Surrounds/Finance/Monthly%20Reports/2015-16/Month%2012/CC/04Y_Final_1516_Agreed_Allocation_mth12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rkyv\CheckOut\Long-term%20model%202009%7bdb5-doc3966101-ma1-mi14%7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NHS%20CB\Finance\FCP\Direct%20Commissioning\Specialised%20Services\15-16\Contract%20tracker\Completed%20returns\15-16%20Contract%20Tracker%2009-03-15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UK99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NHS%20CB\Finance\FCP\Financial%20Planning%202017-18\Plan%20Submissions\S03-23DEC16\Returns\CCG\00R_VIEW__CCG_1718_Plan_23-Dec_X.xlsm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JE%20FPR%201819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M\Forecast\Bud05\PostBudget05_reconcil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forecast\hist20\HIS19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nhsft.local\monitor\WINDOWS\TEMP\PD\PD109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FT2\REV99\EXPO\CONTENTS\SECTION5.XLS\SECTION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as.kworld.kpmg.com/Documents%20and%20Settings/damienmartin/My%20Documents/Planning%20Archiv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iddharth%20Periwal\My%20Documents\Document_Recovery\CMD%20for%20$ticker$%20-%20V3.1be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PCTs"/>
      <sheetName val="2003LISI"/>
      <sheetName val="Table 5.3 &amp; 5.4"/>
      <sheetName val="Table 5.8"/>
      <sheetName val="Introduction"/>
      <sheetName val="#REF"/>
      <sheetName val="HES 2012-13"/>
      <sheetName val="A&amp;E"/>
      <sheetName val="RTT admitted"/>
      <sheetName val="RTT - non-admitted"/>
      <sheetName val="RTT - incomplete"/>
      <sheetName val="bed occupancy"/>
      <sheetName val="cancer - 2 week"/>
      <sheetName val="cancer - 62 day"/>
      <sheetName val="DTOC"/>
      <sheetName val="readmissions"/>
      <sheetName val="MRSA2"/>
      <sheetName val="C-Diff2"/>
      <sheetName val="FFT- IP"/>
      <sheetName val="safety thermometer"/>
      <sheetName val="lists"/>
      <sheetName val="workforce"/>
      <sheetName val="staff sickness"/>
      <sheetName val="Org List"/>
      <sheetName val="TDA"/>
      <sheetName val="Monitor"/>
      <sheetName val="Thresholds"/>
      <sheetName val="SHMI"/>
      <sheetName val="HSMR 2001 - 2012"/>
      <sheetName val="CQC banding"/>
      <sheetName val="RCI"/>
      <sheetName val="PFI Information"/>
      <sheetName val="urban-rural"/>
      <sheetName val="A&amp;E winter money"/>
      <sheetName val="provider DfT"/>
      <sheetName val="Table_5_3_&amp;_5_4"/>
      <sheetName val="Table_5_8"/>
      <sheetName val="Change_Log"/>
      <sheetName val="Picklist_Ranges"/>
      <sheetName val="Headcount"/>
      <sheetName val="HC_Reporting_Categories"/>
      <sheetName val="Report"/>
      <sheetName val="Drop Down Options"/>
      <sheetName val="Justification list"/>
      <sheetName val="Instructions"/>
      <sheetName val="Lookups"/>
      <sheetName val="ATCCList"/>
      <sheetName val="CCG&amp;CSU CCList"/>
      <sheetName val="Key"/>
      <sheetName val="LIST"/>
      <sheetName val="Summary"/>
      <sheetName val="APPENDIX N(ii)"/>
      <sheetName val="Theme mapping"/>
      <sheetName val="Sheet1"/>
      <sheetName val="themes"/>
      <sheetName val="PIVOT"/>
      <sheetName val="Month 2 data"/>
      <sheetName val="Month 3 Data"/>
      <sheetName val="Sheet4"/>
      <sheetName val="Sheet2"/>
      <sheetName val="DATA"/>
      <sheetName val="Reference"/>
      <sheetName val="Fin Perf Ranking"/>
      <sheetName val="lookup"/>
      <sheetName val="Detail for AoB tk completion"/>
      <sheetName val="Overview"/>
      <sheetName val="PICKLIST"/>
      <sheetName val="Subjectives"/>
      <sheetName val="Reason For Adj"/>
      <sheetName val="Sheet3"/>
      <sheetName val="99_Data"/>
      <sheetName val="Commentary"/>
      <sheetName val="STP List"/>
      <sheetName val="Drop Downs"/>
      <sheetName val="Summary_SLCCG"/>
      <sheetName val="Summary "/>
      <sheetName val="Summary_Template"/>
      <sheetName val="PIDs"/>
      <sheetName val="Supplier Lookup"/>
      <sheetName val="Look ups"/>
      <sheetName val="Table_5_3_&amp;_5_41"/>
      <sheetName val="listoptions"/>
      <sheetName val="list options"/>
      <sheetName val="Lookup Values"/>
      <sheetName val="Data Lists"/>
      <sheetName val="Verification lists"/>
      <sheetName val="Table_5_81"/>
      <sheetName val="HES_2012-13"/>
      <sheetName val="RTT_admitted"/>
      <sheetName val="RTT_-_non-admitted"/>
      <sheetName val="RTT_-_incomplete"/>
      <sheetName val="bed_occupancy"/>
      <sheetName val="cancer_-_2_week"/>
      <sheetName val="cancer_-_62_day"/>
      <sheetName val="FFT-_IP"/>
      <sheetName val="safety_thermometer"/>
      <sheetName val="staff_sickness"/>
      <sheetName val="Org_List"/>
      <sheetName val="HSMR_2001_-_2012"/>
      <sheetName val="CQC_banding"/>
      <sheetName val="PFI_Information"/>
      <sheetName val="A&amp;E_winter_money"/>
      <sheetName val="provider_DfT"/>
      <sheetName val="Justification_list"/>
      <sheetName val="Drop_Down_Options"/>
      <sheetName val="CCG&amp;CSU_CCList"/>
      <sheetName val="DROP DOWN MASTER LIST"/>
      <sheetName val="Mapping"/>
      <sheetName val="For dropdown"/>
      <sheetName val="Month End Tag Dropdown Data"/>
      <sheetName val="Performance_Dashboard"/>
      <sheetName val="Validation"/>
      <sheetName val="FastData"/>
      <sheetName val="A1-A2 Mapping"/>
      <sheetName val="Reason Codes"/>
      <sheetName val="Annex B T37 Providers"/>
      <sheetName val="OrgMapping"/>
      <sheetName val="Back Sheet"/>
      <sheetName val="HIDDEN Named Lists"/>
      <sheetName val="Table_5_3_&amp;_5_42"/>
      <sheetName val="APPENDIX_N(ii)"/>
      <sheetName val="Theme_mapping"/>
      <sheetName val="Month_2_data"/>
      <sheetName val="Month_3_Data"/>
      <sheetName val="Fin_Perf_Ranking"/>
      <sheetName val="Detail_for_AoB_tk_completion"/>
      <sheetName val="Reason_For_Adj"/>
      <sheetName val="STP_List"/>
      <sheetName val="Drop_Downs"/>
      <sheetName val="Summary_"/>
      <sheetName val="Supplier_Lookup"/>
      <sheetName val="Look_ups"/>
      <sheetName val="list_options"/>
      <sheetName val="Lookup_Values"/>
      <sheetName val="Data_Lists"/>
      <sheetName val="Verification_lists"/>
      <sheetName val="BlueYellow"/>
      <sheetName val="Admin Sheet"/>
      <sheetName val="Table_5_82"/>
      <sheetName val="HES_2012-131"/>
      <sheetName val="RTT_admitted1"/>
      <sheetName val="RTT_-_non-admitted1"/>
      <sheetName val="RTT_-_incomplete1"/>
      <sheetName val="bed_occupancy1"/>
      <sheetName val="cancer_-_2_week1"/>
      <sheetName val="cancer_-_62_day1"/>
      <sheetName val="FFT-_IP1"/>
      <sheetName val="safety_thermometer1"/>
      <sheetName val="staff_sickness1"/>
      <sheetName val="Org_List1"/>
      <sheetName val="HSMR_2001_-_20121"/>
      <sheetName val="CQC_banding1"/>
      <sheetName val="PFI_Information1"/>
      <sheetName val="A&amp;E_winter_money1"/>
      <sheetName val="provider_DfT1"/>
      <sheetName val="Justification_list1"/>
      <sheetName val="Drop_Down_Options1"/>
      <sheetName val="CCG&amp;CSU_CCList1"/>
      <sheetName val="For_dropdown"/>
      <sheetName val="DROP_DOWN_MASTER_LIST"/>
      <sheetName val="Month_End_Tag_Dropdown_Data"/>
      <sheetName val="A1-A2_Mapping"/>
      <sheetName val="Drop"/>
      <sheetName val="Drop down list"/>
      <sheetName val="Other Lists"/>
      <sheetName val="Table_5_3_&amp;_5_43"/>
      <sheetName val="Table_5_83"/>
      <sheetName val="HES_2012-132"/>
      <sheetName val="RTT_admitted2"/>
      <sheetName val="RTT_-_non-admitted2"/>
      <sheetName val="RTT_-_incomplete2"/>
      <sheetName val="bed_occupancy2"/>
      <sheetName val="cancer_-_2_week2"/>
      <sheetName val="cancer_-_62_day2"/>
      <sheetName val="FFT-_IP2"/>
      <sheetName val="safety_thermometer2"/>
      <sheetName val="staff_sickness2"/>
      <sheetName val="Org_List2"/>
      <sheetName val="HSMR_2001_-_20122"/>
      <sheetName val="CQC_banding2"/>
      <sheetName val="PFI_Information2"/>
      <sheetName val="A&amp;E_winter_money2"/>
      <sheetName val="provider_DfT2"/>
      <sheetName val="Drop_Down_Options2"/>
      <sheetName val="Justification_list2"/>
      <sheetName val="CCG&amp;CSU_CCList2"/>
      <sheetName val="APPENDIX_N(ii)1"/>
      <sheetName val="Theme_mapping1"/>
      <sheetName val="Month_2_data1"/>
      <sheetName val="Month_3_Data1"/>
      <sheetName val="Fin_Perf_Ranking1"/>
      <sheetName val="Detail_for_AoB_tk_completion1"/>
      <sheetName val="Reason_For_Adj1"/>
      <sheetName val="STP_List1"/>
      <sheetName val="Drop_Downs1"/>
      <sheetName val="Summary_1"/>
      <sheetName val="Supplier_Lookup1"/>
      <sheetName val="Look_ups1"/>
      <sheetName val="list_options1"/>
      <sheetName val="Lookup_Values1"/>
      <sheetName val="Data_Lists1"/>
      <sheetName val="Verification_lists1"/>
      <sheetName val="DROP_DOWN_MASTER_LIST1"/>
      <sheetName val="For_dropdown1"/>
      <sheetName val="Month_End_Tag_Dropdown_Data1"/>
      <sheetName val="A1-A2_Mapping1"/>
      <sheetName val="Reason_Codes"/>
      <sheetName val="Back_Sheet"/>
      <sheetName val="HIDDEN_Named_Lists"/>
      <sheetName val="Annex_B_T37_Providers"/>
      <sheetName val="Admin_Sheet"/>
      <sheetName val="Data Lists_2"/>
      <sheetName val="Table_5_3_&amp;_5_44"/>
      <sheetName val="Table_5_84"/>
      <sheetName val="HES_2012-133"/>
      <sheetName val="RTT_admitted3"/>
      <sheetName val="RTT_-_non-admitted3"/>
      <sheetName val="RTT_-_incomplete3"/>
      <sheetName val="bed_occupancy3"/>
      <sheetName val="cancer_-_2_week3"/>
      <sheetName val="cancer_-_62_day3"/>
      <sheetName val="FFT-_IP3"/>
      <sheetName val="safety_thermometer3"/>
      <sheetName val="staff_sickness3"/>
      <sheetName val="Org_List3"/>
      <sheetName val="HSMR_2001_-_20123"/>
      <sheetName val="CQC_banding3"/>
      <sheetName val="PFI_Information3"/>
      <sheetName val="A&amp;E_winter_money3"/>
      <sheetName val="provider_DfT3"/>
      <sheetName val="Drop_Down_Options3"/>
      <sheetName val="Justification_list3"/>
      <sheetName val="CCG&amp;CSU_CCList3"/>
      <sheetName val="APPENDIX_N(ii)2"/>
      <sheetName val="Theme_mapping2"/>
      <sheetName val="Month_2_data2"/>
      <sheetName val="Month_3_Data2"/>
      <sheetName val="Fin_Perf_Ranking2"/>
      <sheetName val="Detail_for_AoB_tk_completion2"/>
      <sheetName val="Reason_For_Adj2"/>
      <sheetName val="STP_List2"/>
      <sheetName val="Drop_Downs2"/>
      <sheetName val="Summary_2"/>
      <sheetName val="Supplier_Lookup2"/>
      <sheetName val="Look_ups2"/>
      <sheetName val="list_options2"/>
      <sheetName val="Lookup_Values2"/>
      <sheetName val="Data_Lists2"/>
      <sheetName val="Verification_lists2"/>
      <sheetName val="DROP_DOWN_MASTER_LIST2"/>
      <sheetName val="For_dropdown2"/>
      <sheetName val="Month_End_Tag_Dropdown_Data2"/>
      <sheetName val="A1-A2_Mapping2"/>
      <sheetName val="Reason_Codes1"/>
      <sheetName val="Back_Sheet1"/>
      <sheetName val="HIDDEN_Named_Lists1"/>
      <sheetName val="Annex_B_T37_Providers1"/>
      <sheetName val="Admin_Sheet1"/>
      <sheetName val="Table_5_3_&amp;_5_45"/>
      <sheetName val="Table_5_85"/>
      <sheetName val="HES_2012-134"/>
      <sheetName val="RTT_admitted4"/>
      <sheetName val="RTT_-_non-admitted4"/>
      <sheetName val="RTT_-_incomplete4"/>
      <sheetName val="bed_occupancy4"/>
      <sheetName val="cancer_-_2_week4"/>
      <sheetName val="cancer_-_62_day4"/>
      <sheetName val="FFT-_IP4"/>
      <sheetName val="safety_thermometer4"/>
      <sheetName val="staff_sickness4"/>
      <sheetName val="Org_List4"/>
      <sheetName val="HSMR_2001_-_20124"/>
      <sheetName val="CQC_banding4"/>
      <sheetName val="PFI_Information4"/>
      <sheetName val="A&amp;E_winter_money4"/>
      <sheetName val="provider_DfT4"/>
      <sheetName val="Drop_Down_Options4"/>
      <sheetName val="Justification_list4"/>
      <sheetName val="CCG&amp;CSU_CCList4"/>
      <sheetName val="APPENDIX_N(ii)3"/>
      <sheetName val="Theme_mapping3"/>
      <sheetName val="Month_2_data3"/>
      <sheetName val="Month_3_Data3"/>
      <sheetName val="Fin_Perf_Ranking3"/>
      <sheetName val="Detail_for_AoB_tk_completion3"/>
      <sheetName val="Reason_For_Adj3"/>
      <sheetName val="STP_List3"/>
      <sheetName val="Drop_Downs3"/>
      <sheetName val="Summary_3"/>
      <sheetName val="Supplier_Lookup3"/>
      <sheetName val="Look_ups3"/>
      <sheetName val="list_options3"/>
      <sheetName val="Lookup_Values3"/>
      <sheetName val="Data_Lists3"/>
      <sheetName val="Verification_lists3"/>
      <sheetName val="DROP_DOWN_MASTER_LIST3"/>
      <sheetName val="For_dropdown3"/>
      <sheetName val="Month_End_Tag_Dropdown_Data3"/>
      <sheetName val="A1-A2_Mapping3"/>
      <sheetName val="Reason_Codes2"/>
      <sheetName val="Back_Sheet2"/>
      <sheetName val="HIDDEN_Named_Lists2"/>
      <sheetName val="Annex_B_T37_Providers2"/>
      <sheetName val="Admin_Sheet2"/>
      <sheetName val="Table_5_3_&amp;_5_46"/>
      <sheetName val="Table_5_86"/>
      <sheetName val="HES_2012-135"/>
      <sheetName val="RTT_admitted5"/>
      <sheetName val="RTT_-_non-admitted5"/>
      <sheetName val="RTT_-_incomplete5"/>
      <sheetName val="bed_occupancy5"/>
      <sheetName val="cancer_-_2_week5"/>
      <sheetName val="cancer_-_62_day5"/>
      <sheetName val="FFT-_IP5"/>
      <sheetName val="safety_thermometer5"/>
      <sheetName val="staff_sickness5"/>
      <sheetName val="Org_List5"/>
      <sheetName val="HSMR_2001_-_20125"/>
      <sheetName val="CQC_banding5"/>
      <sheetName val="PFI_Information5"/>
      <sheetName val="A&amp;E_winter_money5"/>
      <sheetName val="provider_DfT5"/>
      <sheetName val="Drop_Down_Options5"/>
      <sheetName val="Justification_list5"/>
      <sheetName val="CCG&amp;CSU_CCList5"/>
      <sheetName val="APPENDIX_N(ii)4"/>
      <sheetName val="Theme_mapping4"/>
      <sheetName val="Month_2_data4"/>
      <sheetName val="Month_3_Data4"/>
      <sheetName val="Fin_Perf_Ranking4"/>
      <sheetName val="Detail_for_AoB_tk_completion4"/>
      <sheetName val="Reason_For_Adj4"/>
      <sheetName val="STP_List4"/>
      <sheetName val="Drop_Downs4"/>
      <sheetName val="Summary_4"/>
      <sheetName val="Supplier_Lookup4"/>
      <sheetName val="Look_ups4"/>
      <sheetName val="list_options4"/>
      <sheetName val="Lookup_Values4"/>
      <sheetName val="Data_Lists4"/>
      <sheetName val="Verification_lists4"/>
      <sheetName val="DROP_DOWN_MASTER_LIST4"/>
      <sheetName val="For_dropdown4"/>
      <sheetName val="Month_End_Tag_Dropdown_Data4"/>
      <sheetName val="A1-A2_Mapping4"/>
      <sheetName val="Reason_Codes3"/>
      <sheetName val="Back_Sheet3"/>
      <sheetName val="HIDDEN_Named_Lists3"/>
      <sheetName val="Annex_B_T37_Providers3"/>
      <sheetName val="Admin_Sheet3"/>
      <sheetName val="Drop_down_list"/>
      <sheetName val="Other_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_growth rates"/>
      <sheetName val="Table 2_Total NHS"/>
      <sheetName val="Table 3_revenue"/>
      <sheetName val="Table 4_capital"/>
      <sheetName val="Table 5_GDP"/>
      <sheetName val="Raw Data"/>
      <sheetName val="GMonk270411"/>
      <sheetName val="GDP Workings"/>
      <sheetName val="England Total NHS"/>
      <sheetName val="SGEE_091012"/>
      <sheetName val="PW REC_071112"/>
      <sheetName val="GDP Deflators Autumn Statement "/>
      <sheetName val="GDP from JS 0512"/>
      <sheetName val="GDP from HMT 211212"/>
      <sheetName val="Table 2_PriorPeriodAdjustment"/>
      <sheetName val="#REF"/>
      <sheetName val="STP List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A1"/>
      <sheetName val="Journal Summary"/>
      <sheetName val="Cascade Schedule"/>
      <sheetName val="DHF Cascade Coding"/>
      <sheetName val="CODE"/>
      <sheetName val="Journal 1"/>
      <sheetName val="Net WP"/>
      <sheetName val="#REF"/>
      <sheetName val="Front"/>
      <sheetName val="Bubble Data"/>
      <sheetName val="Bubble Chart"/>
      <sheetName val="NAO Cost of Capital Calc"/>
      <sheetName val="List"/>
      <sheetName val="Event 12 with ERO changes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NAO Cost of Capital Calc"/>
      <sheetName val="Input Table (TB)"/>
      <sheetName val="Front"/>
      <sheetName val="By CC"/>
      <sheetName val="2002PCTs"/>
      <sheetName val="2. Overall Dispo"/>
      <sheetName val="4. Cascade Coding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Budgeting Codes"/>
      <sheetName val="RGCCList"/>
      <sheetName val="CCG&amp;CSU CCList"/>
      <sheetName val="Reason For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nurse"/>
      <sheetName val="Hvisit"/>
      <sheetName val="matern"/>
      <sheetName val="Chirop"/>
      <sheetName val="Other"/>
      <sheetName val="CHScomb"/>
      <sheetName val="Final Com"/>
      <sheetName val="Psychi"/>
      <sheetName val="ComPs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Journal"/>
      <sheetName val="Bodies within RA Boundary"/>
      <sheetName val="Report"/>
      <sheetName val="Dnurse"/>
      <sheetName val="#REF"/>
      <sheetName val="ComPsy"/>
      <sheetName val="qryNew"/>
      <sheetName val="DHF Cascade Coding"/>
      <sheetName val="Budgeting Codes"/>
      <sheetName val="Annex"/>
      <sheetName val="Event 12 with ERO chang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2000"/>
      <sheetName val="ESTATES"/>
      <sheetName val="ESTATES (2)"/>
      <sheetName val="TELECOM"/>
      <sheetName val="ACCOM"/>
      <sheetName val="NTQA"/>
      <sheetName val="THERAPY"/>
      <sheetName val="NTQA_2000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L4"/>
      <sheetName val="Comp"/>
      <sheetName val="Data validation"/>
      <sheetName val="Commentar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 Detail"/>
      <sheetName val="RPCT02 - SoFP"/>
      <sheetName val="PCT07 - Income"/>
      <sheetName val="Workings"/>
      <sheetName val="Income working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Performance"/>
      <sheetName val="Revenue Position CCG PCT NS"/>
      <sheetName val="NS Overall Expenditure"/>
      <sheetName val="CCG Monitoring"/>
      <sheetName val="Health Care Expenditure"/>
      <sheetName val="OCS"/>
      <sheetName val="CSS"/>
      <sheetName val="Premises - Lift"/>
      <sheetName val="Public Health"/>
      <sheetName val="Cluster"/>
      <sheetName val="Corporate Other"/>
      <sheetName val="CCG"/>
      <sheetName val="Commissioning"/>
      <sheetName val="Prescribing"/>
      <sheetName val="Primary Care"/>
      <sheetName val="Appendix 1 SOFP"/>
      <sheetName val="Trial Balance Detail"/>
      <sheetName val="Look up Table"/>
      <sheetName val="PCT01"/>
      <sheetName val="Bal Sheet"/>
      <sheetName val="Income PCT05"/>
      <sheetName val="PCT05"/>
      <sheetName val="Exp PCT06"/>
      <sheetName val="PCT06"/>
      <sheetName val="PCT08a (Run Costs)"/>
      <sheetName val="PCT09"/>
      <sheetName val="PCT09 Emp"/>
      <sheetName val="PCT61 Workforce"/>
      <sheetName val="SubCode Table"/>
      <sheetName val="Budget Rec"/>
      <sheetName val="New Report Coding"/>
      <sheetName val="PCT07 Split Income workings"/>
      <sheetName val="RPCT02 - SoFP Workings"/>
      <sheetName val="Plan 1213"/>
      <sheetName val="Reserves M9"/>
      <sheetName val="Journal Pivot"/>
      <sheetName val="Journals"/>
      <sheetName val="In T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TM_Summary Position"/>
      <sheetName val="Guidance"/>
      <sheetName val="Report Tables"/>
      <sheetName val="By Region"/>
      <sheetName val="Summary Early Warning"/>
      <sheetName val="By Contract"/>
      <sheetName val="pStatus"/>
      <sheetName val="pGap"/>
      <sheetName val="pType1"/>
      <sheetName val="pType2"/>
      <sheetName val="Providers"/>
      <sheetName val="ATs"/>
      <sheetName val="FoI Dec 14 values"/>
      <sheetName val="Draft 15-16 Contract Tracker 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EngChart"/>
      <sheetName val="WalChart"/>
      <sheetName val="ScoChart"/>
      <sheetName val="NIChart"/>
      <sheetName val="UKChart"/>
      <sheetName val="FertAssCha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  <sheetName val="Figure_1_1"/>
      <sheetName val="Frameworks_comparison_2_1_2_2"/>
      <sheetName val="Figures_3_1_3_2"/>
      <sheetName val="Table_3_1"/>
      <sheetName val="3_1_Inflation_expectations"/>
      <sheetName val="3_2_Taylor_rules"/>
      <sheetName val="3_3_UK_Taylor_rule"/>
      <sheetName val="Chart_3_4"/>
      <sheetName val="3_5_10_years_ahead"/>
      <sheetName val="3_6_M3_growth"/>
      <sheetName val="Box_D_Red_triangle"/>
      <sheetName val="Figure_4_1_UK_fiscal_fwork"/>
      <sheetName val="Table_4_1"/>
      <sheetName val="Box_D_table"/>
      <sheetName val="4_1_UK"/>
      <sheetName val="4_3_and_4_4"/>
      <sheetName val="4_5_deficit_and_interest_rate"/>
      <sheetName val="4_6_ten_year_bonds"/>
      <sheetName val="5_1_share_of_gdp"/>
      <sheetName val="Figure_6_1"/>
      <sheetName val="Table_6_1_Bank_Supervisors"/>
      <sheetName val="Figure_1_11"/>
      <sheetName val="Frameworks_comparison_2_1_2_21"/>
      <sheetName val="Figures_3_1_3_21"/>
      <sheetName val="Table_3_11"/>
      <sheetName val="3_1_Inflation_expectations1"/>
      <sheetName val="3_2_Taylor_rules1"/>
      <sheetName val="3_3_UK_Taylor_rule1"/>
      <sheetName val="Chart_3_41"/>
      <sheetName val="3_5_10_years_ahead1"/>
      <sheetName val="3_6_M3_growth1"/>
      <sheetName val="Box_D_Red_triangle1"/>
      <sheetName val="Figure_4_1_UK_fiscal_fwork1"/>
      <sheetName val="Table_4_11"/>
      <sheetName val="Box_D_table1"/>
      <sheetName val="4_1_UK1"/>
      <sheetName val="4_3_and_4_41"/>
      <sheetName val="4_5_deficit_and_interest_rate1"/>
      <sheetName val="4_6_ten_year_bonds1"/>
      <sheetName val="5_1_share_of_gdp1"/>
      <sheetName val="Figure_6_11"/>
      <sheetName val="Table_6_1_Bank_Supervisors1"/>
      <sheetName val="Figure_1_12"/>
      <sheetName val="Frameworks_comparison_2_1_2_22"/>
      <sheetName val="Figures_3_1_3_22"/>
      <sheetName val="Table_3_12"/>
      <sheetName val="3_1_Inflation_expectations2"/>
      <sheetName val="3_2_Taylor_rules2"/>
      <sheetName val="3_3_UK_Taylor_rule2"/>
      <sheetName val="Chart_3_42"/>
      <sheetName val="3_5_10_years_ahead2"/>
      <sheetName val="3_6_M3_growth2"/>
      <sheetName val="Box_D_Red_triangle2"/>
      <sheetName val="Figure_4_1_UK_fiscal_fwork2"/>
      <sheetName val="Table_4_12"/>
      <sheetName val="Box_D_table2"/>
      <sheetName val="4_1_UK2"/>
      <sheetName val="4_3_and_4_42"/>
      <sheetName val="4_5_deficit_and_interest_rate2"/>
      <sheetName val="4_6_ten_year_bonds2"/>
      <sheetName val="5_1_share_of_gdp2"/>
      <sheetName val="Figure_6_12"/>
      <sheetName val="Table_6_1_Bank_Supervisors2"/>
      <sheetName val="USGC"/>
      <sheetName val="Carbon Price Floor"/>
      <sheetName val="Baseline results"/>
      <sheetName val="DECC Summary"/>
      <sheetName val="Figure_1_13"/>
      <sheetName val="Frameworks_comparison_2_1_2_23"/>
      <sheetName val="Figures_3_1_3_23"/>
      <sheetName val="Table_3_13"/>
      <sheetName val="3_1_Inflation_expectations3"/>
      <sheetName val="3_2_Taylor_rules3"/>
      <sheetName val="3_3_UK_Taylor_rule3"/>
      <sheetName val="Chart_3_43"/>
      <sheetName val="3_5_10_years_ahead3"/>
      <sheetName val="3_6_M3_growth3"/>
      <sheetName val="Box_D_Red_triangle3"/>
      <sheetName val="Figure_4_1_UK_fiscal_fwork3"/>
      <sheetName val="Table_4_13"/>
      <sheetName val="Box_D_table3"/>
      <sheetName val="4_1_UK3"/>
      <sheetName val="4_3_and_4_43"/>
      <sheetName val="4_5_deficit_and_interest_rate3"/>
      <sheetName val="4_6_ten_year_bonds3"/>
      <sheetName val="5_1_share_of_gdp3"/>
      <sheetName val="Figure_6_13"/>
      <sheetName val="Table_6_1_Bank_Supervisors3"/>
      <sheetName val="Carbon_Price_Floor"/>
      <sheetName val="Baseline_results"/>
      <sheetName val="DECC_Summary"/>
      <sheetName val="Figure_1_14"/>
      <sheetName val="Frameworks_comparison_2_1_2_24"/>
      <sheetName val="Figures_3_1_3_24"/>
      <sheetName val="Table_3_14"/>
      <sheetName val="3_1_Inflation_expectations4"/>
      <sheetName val="3_2_Taylor_rules4"/>
      <sheetName val="3_3_UK_Taylor_rule4"/>
      <sheetName val="Chart_3_44"/>
      <sheetName val="3_5_10_years_ahead4"/>
      <sheetName val="3_6_M3_growth4"/>
      <sheetName val="Box_D_Red_triangle4"/>
      <sheetName val="Figure_4_1_UK_fiscal_fwork4"/>
      <sheetName val="Table_4_14"/>
      <sheetName val="Box_D_table4"/>
      <sheetName val="4_1_UK4"/>
      <sheetName val="4_3_and_4_44"/>
      <sheetName val="4_5_deficit_and_interest_rate4"/>
      <sheetName val="4_6_ten_year_bonds4"/>
      <sheetName val="5_1_share_of_gdp4"/>
      <sheetName val="Figure_6_14"/>
      <sheetName val="Table_6_1_Bank_Supervisors4"/>
      <sheetName val="Carbon_Price_Floor1"/>
      <sheetName val="Baseline_results1"/>
      <sheetName val="DECC_Summary1"/>
      <sheetName val="CASHFLOW Gen Income"/>
      <sheetName val="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ents"/>
      <sheetName val="Financial Plan Summary"/>
      <sheetName val="Revenue Resource Limit"/>
      <sheetName val="FinancialPlanDetail 1617"/>
      <sheetName val="FinancialPlanDetail 1718"/>
      <sheetName val="FinancialPlanDetail 18-21"/>
      <sheetName val=" "/>
      <sheetName val="Risk"/>
      <sheetName val="Investment"/>
      <sheetName val="QIPP 1617"/>
      <sheetName val="QIPP 1718"/>
      <sheetName val="QIPP 18-21"/>
      <sheetName val="LD"/>
      <sheetName val="BCF"/>
      <sheetName val="SoFP"/>
      <sheetName val="Cash"/>
      <sheetName val="Mental Health"/>
      <sheetName val="Capital"/>
      <sheetName val="Contract 1516"/>
      <sheetName val="Contract 1617"/>
      <sheetName val="Marginal Rate"/>
      <sheetName val="Scenario"/>
      <sheetName val="Quality Checks"/>
      <sheetName val="Waterfall"/>
      <sheetName val="CCG_Data"/>
      <sheetName val="List"/>
      <sheetName val="Users"/>
      <sheetName val="00P_VIEW__CCG_1617_Plan_16-MAY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mission"/>
      <sheetName val="Cover"/>
      <sheetName val="Guidance"/>
      <sheetName val="InYear"/>
      <sheetName val="Commentary"/>
      <sheetName val="Risks CCGs"/>
      <sheetName val="QIPP CCGs"/>
      <sheetName val="1.0% CCGs"/>
      <sheetName val="Underlying Position"/>
      <sheetName val="MH"/>
      <sheetName val="Penalties"/>
      <sheetName val="Cash"/>
      <sheetName val="Quality Premium"/>
      <sheetName val="PC_Co_Comm"/>
      <sheetName val="Capital "/>
      <sheetName val="Monthly Detail"/>
      <sheetName val="PUPoC_Case_Detail"/>
      <sheetName val="CHC Data"/>
      <sheetName val="QIPP profile"/>
      <sheetName val="Plans_Data"/>
      <sheetName val="QIPP MAPPING"/>
      <sheetName val="QIPP 1516_3"/>
      <sheetName val="DataSheet"/>
      <sheetName val="QIPP_Data"/>
      <sheetName val="Risk_Data"/>
      <sheetName val="1%_Data"/>
      <sheetName val="QP_Data"/>
      <sheetName val="PC_CommData"/>
      <sheetName val="CapitalData"/>
    </sheetNames>
    <sheetDataSet>
      <sheetData sheetId="0"/>
      <sheetData sheetId="1">
        <row r="5">
          <cell r="C5" t="str">
            <v>05V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04Y_Final_1718_Agreed_Allocat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Performance"/>
      <sheetName val="Revenue Position CCG PCT NS"/>
      <sheetName val="NS Overall Expenditure"/>
      <sheetName val="CCG Monitoring"/>
      <sheetName val="Health Care Expenditure"/>
      <sheetName val="OCS"/>
      <sheetName val="CSS"/>
      <sheetName val="Premises - Lift"/>
      <sheetName val="Public Health"/>
      <sheetName val="Cluster"/>
      <sheetName val="Corporate Other"/>
      <sheetName val="CCG"/>
      <sheetName val="Commissioning"/>
      <sheetName val="Prescribing"/>
      <sheetName val="Primary Care"/>
      <sheetName val="Appendix 1 SOFP"/>
      <sheetName val="Trial Balance Detail"/>
      <sheetName val="Look up Table"/>
      <sheetName val="PCT01"/>
      <sheetName val="Bal Sheet"/>
      <sheetName val="Income PCT05"/>
      <sheetName val="PCT05"/>
      <sheetName val="Exp PCT06"/>
      <sheetName val="PCT06"/>
      <sheetName val="PCT08a (Run Costs)"/>
      <sheetName val="PCT09"/>
      <sheetName val="PCT09 Emp"/>
      <sheetName val="PCT61 Workforce"/>
      <sheetName val="SubCode Table"/>
      <sheetName val="Budget Rec"/>
      <sheetName val="New Report Coding"/>
      <sheetName val="PCT07 Split Income workings"/>
      <sheetName val="RPCT02 - SoFP Workings"/>
      <sheetName val="Plan 1213"/>
      <sheetName val="Reserves M9"/>
      <sheetName val="Journal Pivot"/>
      <sheetName val="Journals"/>
      <sheetName val="In T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Cover sheet"/>
      <sheetName val="Control sheet"/>
      <sheetName val="Navigation"/>
      <sheetName val="Completion_Checklist"/>
      <sheetName val="STPMapping"/>
      <sheetName val="STP Lists"/>
      <sheetName val="Baseline inputs --&gt;"/>
      <sheetName val="LTP Funding"/>
      <sheetName val="MHIS"/>
      <sheetName val="Base_Comm"/>
      <sheetName val="I_CCG_1"/>
      <sheetName val="I_CCG_2"/>
      <sheetName val="I_CCG_3"/>
      <sheetName val="I_CCG_4"/>
      <sheetName val="I_CCG_5"/>
      <sheetName val="I_CCG_6"/>
      <sheetName val="I_CCG_7"/>
      <sheetName val="I_CCG_8"/>
      <sheetName val="I_CCG_9"/>
      <sheetName val="I_CCG_10"/>
      <sheetName val="I_CCG_11"/>
      <sheetName val="I_CCG_12"/>
      <sheetName val="I_CCG_13"/>
      <sheetName val="I_CCG_14"/>
      <sheetName val="I_CCG_15"/>
      <sheetName val="Base_Prov"/>
      <sheetName val="I_Trust_1"/>
      <sheetName val="I_Trust_2"/>
      <sheetName val="I_Trust_3"/>
      <sheetName val="I_Trust_4"/>
      <sheetName val="I_Trust_5"/>
      <sheetName val="I_Trust_6"/>
      <sheetName val="I_Trust_7"/>
      <sheetName val="I_Trust_8"/>
      <sheetName val="I_Trust_9"/>
      <sheetName val="I_Trust_10"/>
      <sheetName val="I_Trust_11"/>
      <sheetName val="I_Trust_12"/>
      <sheetName val="I_Trust_13"/>
      <sheetName val="I_Trust_14"/>
      <sheetName val="I_Trust_15"/>
      <sheetName val="I_Trust_16"/>
      <sheetName val="I_Trust_17"/>
      <sheetName val="I_Trust_18"/>
      <sheetName val="I_Trust_19"/>
      <sheetName val="I_Trust_20"/>
      <sheetName val="I_Trust_21"/>
      <sheetName val="I_Trust_22"/>
      <sheetName val="I_Trust_23"/>
      <sheetName val="I_Trust_24"/>
      <sheetName val="I_Trust_25"/>
      <sheetName val="Base_BCF_&amp;_SC"/>
      <sheetName val="I_BCF &amp; Social Care"/>
      <sheetName val="Baseline calcs --&gt;"/>
      <sheetName val="C_CCGs"/>
      <sheetName val="C_Trusts"/>
      <sheetName val="Outputs --&gt;"/>
      <sheetName val="O_Comm Summary"/>
      <sheetName val="O_Prov Summary"/>
      <sheetName val="O_Provider Triangulation"/>
      <sheetName val="O_Contract Triangulation"/>
      <sheetName val="O_System summary"/>
      <sheetName val="O_Graphs"/>
    </sheetNames>
    <sheetDataSet>
      <sheetData sheetId="0" refreshError="1"/>
      <sheetData sheetId="1" refreshError="1"/>
      <sheetData sheetId="2" refreshError="1">
        <row r="20">
          <cell r="I20">
            <v>1</v>
          </cell>
        </row>
        <row r="129">
          <cell r="K129">
            <v>5</v>
          </cell>
        </row>
      </sheetData>
      <sheetData sheetId="3" refreshError="1"/>
      <sheetData sheetId="4" refreshError="1"/>
      <sheetData sheetId="5" refreshError="1"/>
      <sheetData sheetId="6" refreshError="1">
        <row r="15">
          <cell r="S15" t="str">
            <v>Acute Provider A</v>
          </cell>
        </row>
        <row r="48">
          <cell r="V48" t="str">
            <v>2019/20</v>
          </cell>
          <cell r="W48" t="str">
            <v>2019/20</v>
          </cell>
          <cell r="X48" t="str">
            <v>2020/21</v>
          </cell>
          <cell r="Y48" t="str">
            <v>2021/22</v>
          </cell>
          <cell r="Z48" t="str">
            <v>2022/23</v>
          </cell>
          <cell r="AA48" t="str">
            <v>2023/24</v>
          </cell>
          <cell r="AB48" t="str">
            <v>2024/25</v>
          </cell>
          <cell r="AC48" t="str">
            <v>2025/26</v>
          </cell>
          <cell r="AD48" t="str">
            <v>2026/27</v>
          </cell>
          <cell r="AE48" t="str">
            <v>2027/28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End Process"/>
      <sheetName val="Northern Staffs Finance Report"/>
      <sheetName val="Northern Staffs Finance Rep Sep"/>
      <sheetName val="Growth"/>
      <sheetName val="Retro Provision"/>
      <sheetName val="Comparison"/>
      <sheetName val="A120 Pivot"/>
      <sheetName val="A120 North1"/>
      <sheetName val="QA Pivot"/>
      <sheetName val="QA_Budget"/>
      <sheetName val="CHC Codes"/>
      <sheetName val="201314 Year End Accruals "/>
      <sheetName val="Y E Forecast Journal Stoke"/>
      <sheetName val="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H For Chris"/>
      <sheetName val="DH"/>
      <sheetName val="App T Values"/>
      <sheetName val="App T"/>
      <sheetName val="GROUP"/>
      <sheetName val="NOC"/>
      <sheetName val="PROVEMP"/>
      <sheetName val="MAPPING"/>
      <sheetName val="PROMAPPING"/>
      <sheetName val="New HMT TB with AP"/>
      <sheetName val="ProvHMT-1"/>
      <sheetName val="B101_Executive_Summary_-_Key_He"/>
      <sheetName val="13-14 Budet O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 Detail"/>
      <sheetName val="RPCT02 - SoFP"/>
      <sheetName val="PCT07 - Income"/>
      <sheetName val="Workings"/>
      <sheetName val="Income working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ponsibilities"/>
      <sheetName val="CSU Summary"/>
      <sheetName val="CSU"/>
      <sheetName val="Pay non pay income monthly "/>
      <sheetName val="A120. Detailed GL Balances"/>
      <sheetName val=" Summary split by pay, nonpay"/>
      <sheetName val="Savings"/>
      <sheetName val="Run Rate Review"/>
      <sheetName val="Patient &amp; Public involvement"/>
      <sheetName val="running cost allocation varianc"/>
      <sheetName val="PM TB"/>
      <sheetName val="Notes"/>
      <sheetName val="In Mth Movement"/>
      <sheetName val="Live TB"/>
      <sheetName val="Corporate Summary"/>
      <sheetName val="Admin &amp; Business"/>
      <sheetName val="CEO Board Office"/>
      <sheetName val="Chair and Non Execs"/>
      <sheetName val="Clinical Leads combined"/>
      <sheetName val="Clinical Leads"/>
      <sheetName val="Clinical Support"/>
      <sheetName val="Corporate Costs &amp; Services"/>
      <sheetName val="Corporate Governance"/>
      <sheetName val="Education and Training"/>
      <sheetName val="Estates and Facilities"/>
      <sheetName val="Exec Management Team"/>
      <sheetName val="Finance"/>
      <sheetName val="Admin Projects"/>
      <sheetName val="Emergency Planning"/>
      <sheetName val="Commissioning"/>
      <sheetName val="IM&amp;T"/>
      <sheetName val="Operations Management"/>
      <sheetName val="Ops East"/>
      <sheetName val="Ops North"/>
      <sheetName val="Ops South"/>
      <sheetName val="Primary Care Support"/>
      <sheetName val="Quality Assurance"/>
      <sheetName val="Recharges"/>
      <sheetName val="Service Planning &amp; Reform"/>
      <sheetName val="Strategy &amp; Development"/>
      <sheetName val="Commissioning - Non Acute"/>
      <sheetName val="Choice &amp; Referral Service"/>
      <sheetName val="Counselling Services"/>
      <sheetName val="Interpreting Services"/>
      <sheetName val="Maternity Services"/>
      <sheetName val="Meds Management Clinical"/>
      <sheetName val="Non Recurrent Programmes"/>
      <sheetName val="Nursing and Quality"/>
      <sheetName val="Programme Projects"/>
      <sheetName val="Reablement"/>
      <sheetName val="Recharges NHS Prop Services Ltd"/>
      <sheetName val="Safeguarding"/>
      <sheetName val="General Reserve - Admin"/>
      <sheetName val="Cost centre summary"/>
      <sheetName val="Lookups"/>
      <sheetName val="Contract Manag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GSPD19.FIN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itoring"/>
      <sheetName val="HCHS"/>
    </sheetNames>
    <sheetDataSet>
      <sheetData sheetId="0" refreshError="1">
        <row r="4">
          <cell r="A4" t="str">
            <v>210-1000-C-4165</v>
          </cell>
          <cell r="B4" t="str">
            <v>210-1000-C-4165</v>
          </cell>
          <cell r="C4" t="str">
            <v>RJE -UHNST</v>
          </cell>
          <cell r="D4">
            <v>0</v>
          </cell>
          <cell r="E4">
            <v>0</v>
          </cell>
          <cell r="F4">
            <v>0</v>
          </cell>
          <cell r="G4">
            <v>16487</v>
          </cell>
          <cell r="H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A5" t="e">
            <v>#N/A</v>
          </cell>
          <cell r="B5" t="str">
            <v>210-1000-H-4900</v>
          </cell>
          <cell r="C5" t="str">
            <v>RJE -UHNST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15004</v>
          </cell>
          <cell r="N5">
            <v>0</v>
          </cell>
          <cell r="O5">
            <v>0</v>
          </cell>
          <cell r="P5">
            <v>0</v>
          </cell>
        </row>
        <row r="6">
          <cell r="A6" t="str">
            <v>210-1000-H-4904</v>
          </cell>
          <cell r="B6" t="str">
            <v>210-1000-H-4904</v>
          </cell>
          <cell r="C6" t="str">
            <v>RJE -UHNST</v>
          </cell>
          <cell r="D6">
            <v>33589396</v>
          </cell>
          <cell r="E6">
            <v>30790281</v>
          </cell>
          <cell r="F6">
            <v>32490967.510000002</v>
          </cell>
          <cell r="G6">
            <v>35153859</v>
          </cell>
          <cell r="H6">
            <v>34924466</v>
          </cell>
          <cell r="I6">
            <v>34241205</v>
          </cell>
          <cell r="K6">
            <v>-325687.84333333373</v>
          </cell>
          <cell r="L6">
            <v>366666.66666666418</v>
          </cell>
          <cell r="N6">
            <v>1741665.3333333321</v>
          </cell>
          <cell r="O6">
            <v>1899998.545454544</v>
          </cell>
          <cell r="P6">
            <v>35489394.545454547</v>
          </cell>
        </row>
        <row r="7">
          <cell r="A7" t="str">
            <v>210-1000-H-4940</v>
          </cell>
          <cell r="B7" t="str">
            <v>210-1000-H-4940</v>
          </cell>
          <cell r="C7" t="str">
            <v>RJE -UHNST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N7">
            <v>0</v>
          </cell>
          <cell r="O7">
            <v>0</v>
          </cell>
          <cell r="P7">
            <v>0</v>
          </cell>
        </row>
        <row r="8">
          <cell r="A8" t="str">
            <v>210-1001-H-4904</v>
          </cell>
          <cell r="B8" t="str">
            <v>210-1001-H-4904</v>
          </cell>
          <cell r="C8" t="str">
            <v>RRK-UNIV HOSP BIRM FOUND TR</v>
          </cell>
          <cell r="D8">
            <v>230300</v>
          </cell>
          <cell r="E8">
            <v>211108</v>
          </cell>
          <cell r="F8">
            <v>209279.24</v>
          </cell>
          <cell r="G8">
            <v>218532.34</v>
          </cell>
          <cell r="H8">
            <v>121900</v>
          </cell>
          <cell r="I8">
            <v>230300</v>
          </cell>
          <cell r="J8">
            <v>5168</v>
          </cell>
          <cell r="K8">
            <v>29329.093333333352</v>
          </cell>
          <cell r="N8">
            <v>27500.333333333343</v>
          </cell>
          <cell r="O8">
            <v>30000.363636363647</v>
          </cell>
          <cell r="P8">
            <v>260300.36363636365</v>
          </cell>
        </row>
        <row r="9">
          <cell r="A9" t="e">
            <v>#N/A</v>
          </cell>
          <cell r="B9" t="str">
            <v>210-1002-H-4900</v>
          </cell>
          <cell r="C9" t="str">
            <v>RRJ-ROYAL ORTHO HOSP NHS TR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5</v>
          </cell>
          <cell r="N9">
            <v>0</v>
          </cell>
          <cell r="O9">
            <v>0</v>
          </cell>
          <cell r="P9">
            <v>0</v>
          </cell>
        </row>
        <row r="10">
          <cell r="A10" t="str">
            <v>210-1002-H-4904</v>
          </cell>
          <cell r="B10" t="str">
            <v>210-1002-H-4904</v>
          </cell>
          <cell r="C10" t="str">
            <v>RRJ-ROYAL ORTHO HOSP NHS TR</v>
          </cell>
          <cell r="D10">
            <v>0</v>
          </cell>
          <cell r="E10">
            <v>0</v>
          </cell>
          <cell r="F10">
            <v>20867.8</v>
          </cell>
          <cell r="G10">
            <v>36581.42</v>
          </cell>
          <cell r="H10">
            <v>9527</v>
          </cell>
          <cell r="I10">
            <v>55198</v>
          </cell>
          <cell r="K10">
            <v>13048.866666666672</v>
          </cell>
          <cell r="N10">
            <v>33916.666666666672</v>
          </cell>
          <cell r="O10">
            <v>37000.000000000007</v>
          </cell>
          <cell r="P10">
            <v>37000.000000000007</v>
          </cell>
        </row>
        <row r="11">
          <cell r="A11" t="str">
            <v>210-1003-H-4904</v>
          </cell>
          <cell r="B11" t="str">
            <v>210-1003-H-4904</v>
          </cell>
          <cell r="C11" t="str">
            <v>RLU-BIRM WOMENS HCARE NHS TR</v>
          </cell>
          <cell r="D11">
            <v>0</v>
          </cell>
          <cell r="E11">
            <v>1</v>
          </cell>
          <cell r="F11">
            <v>0</v>
          </cell>
          <cell r="G11">
            <v>0</v>
          </cell>
          <cell r="H11">
            <v>918</v>
          </cell>
          <cell r="N11">
            <v>-1</v>
          </cell>
          <cell r="O11">
            <v>-1.0909090909090908</v>
          </cell>
          <cell r="P11">
            <v>-1.0909090909090908</v>
          </cell>
        </row>
        <row r="12">
          <cell r="A12" t="str">
            <v>210-1004-C-4165</v>
          </cell>
          <cell r="B12" t="str">
            <v>210-1004-C-4165</v>
          </cell>
          <cell r="C12" t="str">
            <v>RLY-NSTAFFS COMBINED HCARE TR</v>
          </cell>
          <cell r="D12">
            <v>0</v>
          </cell>
          <cell r="E12">
            <v>0</v>
          </cell>
          <cell r="F12">
            <v>3633</v>
          </cell>
          <cell r="G12">
            <v>3632.71</v>
          </cell>
          <cell r="H12">
            <v>0</v>
          </cell>
          <cell r="K12">
            <v>-883</v>
          </cell>
          <cell r="N12">
            <v>2750</v>
          </cell>
          <cell r="O12">
            <v>3000</v>
          </cell>
          <cell r="P12">
            <v>3000</v>
          </cell>
        </row>
        <row r="13">
          <cell r="A13" t="e">
            <v>#N/A</v>
          </cell>
          <cell r="B13" t="str">
            <v>210-1004-H-4900</v>
          </cell>
          <cell r="C13" t="str">
            <v>RLY-NSTAFFS COMBINED HCARE TR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4</v>
          </cell>
          <cell r="N13">
            <v>0</v>
          </cell>
          <cell r="O13">
            <v>0</v>
          </cell>
          <cell r="P13">
            <v>0</v>
          </cell>
        </row>
        <row r="14">
          <cell r="A14" t="str">
            <v>210-1004-H-4904</v>
          </cell>
          <cell r="B14" t="str">
            <v>210-1004-H-4904</v>
          </cell>
          <cell r="C14" t="str">
            <v>RLY-NSTAFFS COMBINED HCARE TR</v>
          </cell>
          <cell r="D14">
            <v>14100763</v>
          </cell>
          <cell r="E14">
            <v>12925699</v>
          </cell>
          <cell r="F14">
            <v>12785435</v>
          </cell>
          <cell r="G14">
            <v>13998118.5</v>
          </cell>
          <cell r="H14">
            <v>14002268</v>
          </cell>
          <cell r="I14">
            <v>14247748</v>
          </cell>
          <cell r="K14">
            <v>14.416666666045785</v>
          </cell>
          <cell r="L14">
            <v>206250</v>
          </cell>
          <cell r="N14">
            <v>66000.416666666046</v>
          </cell>
          <cell r="O14">
            <v>72000.454545453875</v>
          </cell>
          <cell r="P14">
            <v>14172763.454545453</v>
          </cell>
        </row>
        <row r="15">
          <cell r="A15" t="e">
            <v>#N/A</v>
          </cell>
          <cell r="B15" t="str">
            <v>210-1005-H-4900</v>
          </cell>
          <cell r="C15" t="str">
            <v>RBT-THE MID CHESH HOSPS NHS TR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N15">
            <v>0</v>
          </cell>
          <cell r="O15">
            <v>0</v>
          </cell>
          <cell r="P15">
            <v>0</v>
          </cell>
        </row>
        <row r="16">
          <cell r="A16" t="str">
            <v>210-1005-H-4904</v>
          </cell>
          <cell r="B16" t="str">
            <v>210-1005-H-4904</v>
          </cell>
          <cell r="C16" t="str">
            <v>RBT-THE MID CHESH HOSPS NHS TR</v>
          </cell>
          <cell r="D16">
            <v>197530</v>
          </cell>
          <cell r="E16">
            <v>181069</v>
          </cell>
          <cell r="F16">
            <v>236755</v>
          </cell>
          <cell r="G16">
            <v>194000</v>
          </cell>
          <cell r="H16">
            <v>224269</v>
          </cell>
          <cell r="I16">
            <v>197530</v>
          </cell>
          <cell r="K16">
            <v>35980.833333333372</v>
          </cell>
          <cell r="L16">
            <v>4583.3333333332557</v>
          </cell>
          <cell r="N16">
            <v>96250.166666666628</v>
          </cell>
          <cell r="O16">
            <v>105000.18181818178</v>
          </cell>
          <cell r="P16">
            <v>302530.18181818177</v>
          </cell>
        </row>
        <row r="17">
          <cell r="A17" t="e">
            <v>#N/A</v>
          </cell>
          <cell r="B17" t="str">
            <v>210-1006-H-4900</v>
          </cell>
          <cell r="C17" t="str">
            <v>RWJ-STOCKPORT FOUNDATION TR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4</v>
          </cell>
          <cell r="N17">
            <v>0</v>
          </cell>
          <cell r="O17">
            <v>0</v>
          </cell>
          <cell r="P17">
            <v>0</v>
          </cell>
        </row>
        <row r="18">
          <cell r="A18" t="str">
            <v>210-1006-H-4904</v>
          </cell>
          <cell r="B18" t="str">
            <v>210-1006-H-4904</v>
          </cell>
          <cell r="C18" t="str">
            <v>RWJ-STOCKPORT FOUNDATION TR</v>
          </cell>
          <cell r="D18">
            <v>0</v>
          </cell>
          <cell r="E18">
            <v>0</v>
          </cell>
          <cell r="F18">
            <v>-3542.07</v>
          </cell>
          <cell r="G18">
            <v>12898</v>
          </cell>
          <cell r="H18">
            <v>31817</v>
          </cell>
          <cell r="I18">
            <v>15000</v>
          </cell>
          <cell r="K18">
            <v>3542.07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>210-1007-C-1035</v>
          </cell>
          <cell r="B19" t="str">
            <v>210-1007-C-1035</v>
          </cell>
          <cell r="C19" t="str">
            <v>RW3 -CENT MAN  DRUGS</v>
          </cell>
          <cell r="D19">
            <v>0</v>
          </cell>
          <cell r="E19">
            <v>0</v>
          </cell>
          <cell r="F19">
            <v>747</v>
          </cell>
          <cell r="K19">
            <v>-747</v>
          </cell>
          <cell r="N19">
            <v>0</v>
          </cell>
          <cell r="O19">
            <v>0</v>
          </cell>
          <cell r="P19">
            <v>0</v>
          </cell>
        </row>
        <row r="20">
          <cell r="A20" t="str">
            <v>210-1007-H-4904</v>
          </cell>
          <cell r="B20" t="str">
            <v>210-1007-H-4904</v>
          </cell>
          <cell r="C20" t="str">
            <v>RW3-C MANC UNIV HOSP</v>
          </cell>
          <cell r="D20">
            <v>85404</v>
          </cell>
          <cell r="E20">
            <v>78287</v>
          </cell>
          <cell r="F20">
            <v>100727.89</v>
          </cell>
          <cell r="G20">
            <v>104195</v>
          </cell>
          <cell r="H20">
            <v>39697</v>
          </cell>
          <cell r="I20">
            <v>85404</v>
          </cell>
          <cell r="K20">
            <v>5059.1100000000006</v>
          </cell>
          <cell r="L20">
            <v>-27500</v>
          </cell>
          <cell r="N20">
            <v>0</v>
          </cell>
          <cell r="O20">
            <v>0</v>
          </cell>
          <cell r="P20">
            <v>85404</v>
          </cell>
        </row>
        <row r="21">
          <cell r="A21" t="str">
            <v>210-1008-H-4904</v>
          </cell>
          <cell r="B21" t="str">
            <v>210-1008-H-4904</v>
          </cell>
          <cell r="C21" t="str">
            <v>RL1-R JONES &amp; A HUNT HOSP TR</v>
          </cell>
          <cell r="D21">
            <v>150215</v>
          </cell>
          <cell r="E21">
            <v>137697</v>
          </cell>
          <cell r="F21">
            <v>137698</v>
          </cell>
          <cell r="G21">
            <v>160788</v>
          </cell>
          <cell r="H21">
            <v>140000</v>
          </cell>
          <cell r="I21">
            <v>150215</v>
          </cell>
          <cell r="J21">
            <v>4767</v>
          </cell>
          <cell r="K21">
            <v>-9167.5833333333285</v>
          </cell>
          <cell r="L21">
            <v>13750.000000000015</v>
          </cell>
          <cell r="N21">
            <v>4583.4166666666861</v>
          </cell>
          <cell r="O21">
            <v>5000.0909090909299</v>
          </cell>
          <cell r="P21">
            <v>155215.09090909094</v>
          </cell>
        </row>
        <row r="22">
          <cell r="A22" t="str">
            <v>210-1009-H-4901</v>
          </cell>
          <cell r="B22" t="str">
            <v>210-1009-H-4901</v>
          </cell>
          <cell r="C22" t="str">
            <v>RB7-STAFFS AMBULANCE NHS TR</v>
          </cell>
          <cell r="D22">
            <v>2013514</v>
          </cell>
          <cell r="E22">
            <v>1845722</v>
          </cell>
          <cell r="F22">
            <v>491727</v>
          </cell>
          <cell r="G22">
            <v>2014338</v>
          </cell>
          <cell r="H22">
            <v>1839917</v>
          </cell>
          <cell r="I22">
            <v>2114076</v>
          </cell>
          <cell r="K22">
            <v>1464910.8333333333</v>
          </cell>
          <cell r="N22">
            <v>110915.83333333326</v>
          </cell>
          <cell r="O22">
            <v>120999.09090909082</v>
          </cell>
          <cell r="P22">
            <v>2134513.0909090908</v>
          </cell>
        </row>
        <row r="23">
          <cell r="A23" t="str">
            <v>210-1009-H-4904</v>
          </cell>
          <cell r="B23" t="str">
            <v>210-1009-H-4904</v>
          </cell>
          <cell r="C23" t="str">
            <v>RB7 -STAFFS AM SMCOMMSPENDNHS</v>
          </cell>
          <cell r="D23">
            <v>0</v>
          </cell>
          <cell r="E23">
            <v>0</v>
          </cell>
          <cell r="F23">
            <v>1446176</v>
          </cell>
          <cell r="K23">
            <v>-1446176</v>
          </cell>
          <cell r="N23">
            <v>0</v>
          </cell>
          <cell r="O23">
            <v>0</v>
          </cell>
          <cell r="P23">
            <v>0</v>
          </cell>
        </row>
        <row r="24">
          <cell r="A24">
            <v>2</v>
          </cell>
          <cell r="B24" t="str">
            <v>210-1009-H-4915</v>
          </cell>
          <cell r="C24" t="str">
            <v>RB7-STAFFS AMBULANCE NHS TR</v>
          </cell>
          <cell r="D24">
            <v>0</v>
          </cell>
          <cell r="E24">
            <v>0</v>
          </cell>
          <cell r="F24">
            <v>0</v>
          </cell>
          <cell r="G24">
            <v>-156</v>
          </cell>
          <cell r="H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1c</v>
          </cell>
          <cell r="B25" t="str">
            <v>210-1010-H-4904</v>
          </cell>
          <cell r="C25" t="str">
            <v>RRE-S STAFFS FIRST COMM HLTH</v>
          </cell>
          <cell r="D25">
            <v>20456</v>
          </cell>
          <cell r="E25">
            <v>18752</v>
          </cell>
          <cell r="F25">
            <v>0</v>
          </cell>
          <cell r="G25">
            <v>18718</v>
          </cell>
          <cell r="H25">
            <v>20154</v>
          </cell>
          <cell r="K25">
            <v>18751.333333333336</v>
          </cell>
          <cell r="N25">
            <v>-0.66666666666424135</v>
          </cell>
          <cell r="O25">
            <v>-0.72727272727008152</v>
          </cell>
          <cell r="P25">
            <v>20455.272727272732</v>
          </cell>
        </row>
        <row r="26">
          <cell r="A26" t="str">
            <v>210-1011-H-4900</v>
          </cell>
          <cell r="B26" t="str">
            <v>210-1011-H-4900</v>
          </cell>
          <cell r="C26" t="str">
            <v>RJF-BURTON HOSPS NHS TRUST</v>
          </cell>
          <cell r="D26">
            <v>0</v>
          </cell>
          <cell r="E26">
            <v>0</v>
          </cell>
          <cell r="F26">
            <v>0</v>
          </cell>
          <cell r="G26">
            <v>-6276</v>
          </cell>
          <cell r="H26">
            <v>1</v>
          </cell>
          <cell r="N26">
            <v>0</v>
          </cell>
          <cell r="O26">
            <v>0</v>
          </cell>
          <cell r="P26">
            <v>0</v>
          </cell>
        </row>
        <row r="27">
          <cell r="A27" t="str">
            <v>210-1011-H-4904</v>
          </cell>
          <cell r="B27" t="str">
            <v>210-1011-H-4904</v>
          </cell>
          <cell r="C27" t="str">
            <v>RJF-BURTON HOSPS NHS TRUST</v>
          </cell>
          <cell r="D27">
            <v>97215</v>
          </cell>
          <cell r="E27">
            <v>89114</v>
          </cell>
          <cell r="F27">
            <v>85283</v>
          </cell>
          <cell r="G27">
            <v>101277</v>
          </cell>
          <cell r="H27">
            <v>119999</v>
          </cell>
          <cell r="I27">
            <v>93035</v>
          </cell>
          <cell r="K27">
            <v>87247.416666666686</v>
          </cell>
          <cell r="L27">
            <v>14666.666666666657</v>
          </cell>
          <cell r="N27">
            <v>98083.083333333343</v>
          </cell>
          <cell r="O27">
            <v>106999.72727272728</v>
          </cell>
          <cell r="P27">
            <v>204214.72727272729</v>
          </cell>
        </row>
        <row r="28">
          <cell r="A28" t="str">
            <v>210-1012-H-4904</v>
          </cell>
          <cell r="B28" t="str">
            <v>210-1012-H-4904</v>
          </cell>
          <cell r="C28" t="str">
            <v>WAL-GWYNEDD HOSPITAL TRUST</v>
          </cell>
          <cell r="D28">
            <v>34000</v>
          </cell>
          <cell r="E28">
            <v>31167</v>
          </cell>
          <cell r="F28">
            <v>1201</v>
          </cell>
          <cell r="G28">
            <v>17700</v>
          </cell>
          <cell r="H28">
            <v>17700</v>
          </cell>
          <cell r="I28">
            <v>34399</v>
          </cell>
          <cell r="K28">
            <v>29965.666666666668</v>
          </cell>
          <cell r="N28">
            <v>-0.33333333333212067</v>
          </cell>
          <cell r="O28">
            <v>-0.36363636363504076</v>
          </cell>
          <cell r="P28">
            <v>33999.636363636368</v>
          </cell>
        </row>
        <row r="29">
          <cell r="A29" t="str">
            <v>210-1013-C-1034</v>
          </cell>
          <cell r="B29" t="str">
            <v>210-1013-C-1034</v>
          </cell>
          <cell r="C29" t="str">
            <v>RJD-MID STAFFS GEN HOSP NHS TR</v>
          </cell>
          <cell r="D29">
            <v>0</v>
          </cell>
          <cell r="E29">
            <v>0</v>
          </cell>
          <cell r="F29">
            <v>6765.35</v>
          </cell>
          <cell r="K29">
            <v>-6765.35</v>
          </cell>
          <cell r="N29">
            <v>0</v>
          </cell>
          <cell r="O29">
            <v>0</v>
          </cell>
          <cell r="P29">
            <v>0</v>
          </cell>
        </row>
        <row r="30">
          <cell r="A30" t="e">
            <v>#N/A</v>
          </cell>
          <cell r="B30" t="str">
            <v>210-1013-H-4900</v>
          </cell>
          <cell r="C30" t="str">
            <v>RJD-MID STAFFS GEN HOSP NHS TR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K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A31" t="str">
            <v>210-1013-H-4904</v>
          </cell>
          <cell r="B31" t="str">
            <v>210-1013-H-4904</v>
          </cell>
          <cell r="C31" t="str">
            <v>RJD-MID STAFFS GEN HOSP NHS TR</v>
          </cell>
          <cell r="D31">
            <v>181400</v>
          </cell>
          <cell r="E31">
            <v>166283</v>
          </cell>
          <cell r="F31">
            <v>166283</v>
          </cell>
          <cell r="G31">
            <v>218426.95</v>
          </cell>
          <cell r="H31">
            <v>111283</v>
          </cell>
          <cell r="I31">
            <v>181400</v>
          </cell>
          <cell r="K31">
            <v>76083.666666666657</v>
          </cell>
          <cell r="N31">
            <v>76083.666666666657</v>
          </cell>
          <cell r="O31">
            <v>83000.363636363632</v>
          </cell>
          <cell r="P31">
            <v>264400.36363636365</v>
          </cell>
        </row>
        <row r="32">
          <cell r="A32" t="str">
            <v>1e</v>
          </cell>
          <cell r="C32" t="str">
            <v>RJN -EAST CHES NICE</v>
          </cell>
          <cell r="D32">
            <v>0</v>
          </cell>
          <cell r="E32">
            <v>0</v>
          </cell>
          <cell r="F32">
            <v>3575</v>
          </cell>
          <cell r="K32">
            <v>-3575</v>
          </cell>
          <cell r="N32">
            <v>0</v>
          </cell>
          <cell r="O32">
            <v>0</v>
          </cell>
          <cell r="P32">
            <v>0</v>
          </cell>
        </row>
        <row r="33">
          <cell r="A33" t="str">
            <v>1e</v>
          </cell>
          <cell r="B33" t="str">
            <v>210-1014-C-4165</v>
          </cell>
          <cell r="C33" t="str">
            <v>RJN-EAST CHESHIRE NHS TRUST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 t="str">
            <v>1e</v>
          </cell>
          <cell r="B34" t="str">
            <v>210-1014-H-4900</v>
          </cell>
          <cell r="C34" t="str">
            <v>RJN-EAST CHESHIRE NHS TRUST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N34">
            <v>0</v>
          </cell>
          <cell r="O34">
            <v>0</v>
          </cell>
          <cell r="P34">
            <v>0</v>
          </cell>
        </row>
        <row r="35">
          <cell r="A35" t="str">
            <v>1e</v>
          </cell>
          <cell r="B35" t="str">
            <v>210-1014-H-4904</v>
          </cell>
          <cell r="C35" t="str">
            <v>RJN-EAST CHESHIRE NHS TRUST</v>
          </cell>
          <cell r="D35">
            <v>2857458</v>
          </cell>
          <cell r="E35">
            <v>2619336</v>
          </cell>
          <cell r="F35">
            <v>2930840</v>
          </cell>
          <cell r="G35">
            <v>2419303</v>
          </cell>
          <cell r="H35">
            <v>2440314</v>
          </cell>
          <cell r="I35">
            <v>3173284</v>
          </cell>
          <cell r="J35">
            <v>18862</v>
          </cell>
          <cell r="K35">
            <v>-4420.1666666665114</v>
          </cell>
          <cell r="L35">
            <v>64166.666666666511</v>
          </cell>
          <cell r="N35">
            <v>371250.5</v>
          </cell>
          <cell r="O35">
            <v>405000.54545454547</v>
          </cell>
          <cell r="P35">
            <v>3262458.5454545454</v>
          </cell>
        </row>
        <row r="36">
          <cell r="A36" t="str">
            <v>1e</v>
          </cell>
          <cell r="B36" t="str">
            <v>210-1014-H-4906</v>
          </cell>
          <cell r="C36" t="str">
            <v>RJN-EAST CHESHIRE NHS TRUST</v>
          </cell>
          <cell r="D36">
            <v>0</v>
          </cell>
          <cell r="E36">
            <v>0</v>
          </cell>
          <cell r="F36">
            <v>-70359</v>
          </cell>
          <cell r="G36">
            <v>73200</v>
          </cell>
          <cell r="H36">
            <v>0</v>
          </cell>
          <cell r="K36">
            <v>70359</v>
          </cell>
          <cell r="N36">
            <v>0</v>
          </cell>
          <cell r="O36">
            <v>0</v>
          </cell>
          <cell r="P36">
            <v>0</v>
          </cell>
        </row>
        <row r="37">
          <cell r="A37" t="str">
            <v>210-1015-H-4904</v>
          </cell>
          <cell r="B37" t="str">
            <v>210-1015-H-4904</v>
          </cell>
          <cell r="C37" t="str">
            <v>RTG-DERBY HOSP ACUTE FOUNDN TR</v>
          </cell>
          <cell r="D37">
            <v>0</v>
          </cell>
          <cell r="E37">
            <v>0</v>
          </cell>
          <cell r="F37">
            <v>-5491</v>
          </cell>
          <cell r="G37">
            <v>5491</v>
          </cell>
          <cell r="H37">
            <v>0</v>
          </cell>
          <cell r="K37">
            <v>5491</v>
          </cell>
          <cell r="N37">
            <v>0</v>
          </cell>
          <cell r="O37">
            <v>0</v>
          </cell>
          <cell r="P37">
            <v>0</v>
          </cell>
        </row>
        <row r="38">
          <cell r="A38" t="str">
            <v>210-1016-H-4904</v>
          </cell>
          <cell r="B38" t="str">
            <v>210-1016-H-4904</v>
          </cell>
          <cell r="C38" t="str">
            <v>BIRMINGHAM CITY HOSP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A39" t="e">
            <v>#N/A</v>
          </cell>
          <cell r="B39" t="str">
            <v>210-1017-H-4900</v>
          </cell>
          <cell r="C39" t="str">
            <v>CHRISTIES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5</v>
          </cell>
          <cell r="N39">
            <v>0</v>
          </cell>
          <cell r="O39">
            <v>0</v>
          </cell>
          <cell r="P39">
            <v>0</v>
          </cell>
        </row>
        <row r="40">
          <cell r="A40" t="str">
            <v>1c</v>
          </cell>
          <cell r="B40" t="str">
            <v>210-1017-H-4904</v>
          </cell>
          <cell r="C40" t="str">
            <v>CHRISTIES</v>
          </cell>
          <cell r="D40">
            <v>193250</v>
          </cell>
          <cell r="E40">
            <v>177146</v>
          </cell>
          <cell r="F40">
            <v>179842.37</v>
          </cell>
          <cell r="G40">
            <v>153089</v>
          </cell>
          <cell r="H40">
            <v>147984</v>
          </cell>
          <cell r="I40">
            <v>193250</v>
          </cell>
          <cell r="K40">
            <v>-2696.5366666666814</v>
          </cell>
          <cell r="N40">
            <v>-0.16666666668606922</v>
          </cell>
          <cell r="O40">
            <v>-0.18181818183934825</v>
          </cell>
          <cell r="P40">
            <v>193249.81818181815</v>
          </cell>
        </row>
        <row r="41">
          <cell r="A41" t="e">
            <v>#N/A</v>
          </cell>
          <cell r="B41" t="str">
            <v>210-1019-H-4900</v>
          </cell>
          <cell r="C41" t="str">
            <v>RFK-QMC NOTTS UNIV HOSP NHS TR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</v>
          </cell>
          <cell r="N41">
            <v>0</v>
          </cell>
          <cell r="O41">
            <v>0</v>
          </cell>
          <cell r="P41">
            <v>0</v>
          </cell>
        </row>
        <row r="42">
          <cell r="A42" t="str">
            <v>210-1019-H-4904</v>
          </cell>
          <cell r="B42" t="str">
            <v>210-1019-H-4904</v>
          </cell>
          <cell r="C42" t="str">
            <v>RFK-QMC NOTTS UNIV HOSP NHS TR</v>
          </cell>
          <cell r="D42">
            <v>0</v>
          </cell>
          <cell r="E42">
            <v>0</v>
          </cell>
          <cell r="F42">
            <v>-3496</v>
          </cell>
          <cell r="G42">
            <v>100500</v>
          </cell>
          <cell r="H42">
            <v>100497</v>
          </cell>
          <cell r="J42">
            <v>3402</v>
          </cell>
          <cell r="K42">
            <v>6246</v>
          </cell>
          <cell r="N42">
            <v>2750</v>
          </cell>
          <cell r="O42">
            <v>3000</v>
          </cell>
          <cell r="P42">
            <v>3000</v>
          </cell>
        </row>
        <row r="43">
          <cell r="A43" t="str">
            <v>210-1020-H-4904</v>
          </cell>
          <cell r="B43" t="str">
            <v>210-1020-H-4904</v>
          </cell>
          <cell r="C43" t="str">
            <v>RQ3-BIRM CHILDRENS HOSP NHS TR</v>
          </cell>
          <cell r="D43">
            <v>48628</v>
          </cell>
          <cell r="E43">
            <v>44575</v>
          </cell>
          <cell r="F43">
            <v>44513</v>
          </cell>
          <cell r="G43">
            <v>25682.69</v>
          </cell>
          <cell r="H43">
            <v>16710</v>
          </cell>
          <cell r="I43">
            <v>48560</v>
          </cell>
          <cell r="J43">
            <v>16571</v>
          </cell>
          <cell r="K43">
            <v>-1770.6666666666715</v>
          </cell>
          <cell r="L43">
            <v>17416.666666666672</v>
          </cell>
          <cell r="N43">
            <v>15584</v>
          </cell>
          <cell r="O43">
            <v>17000.727272727272</v>
          </cell>
          <cell r="P43">
            <v>65628.727272727265</v>
          </cell>
        </row>
        <row r="44">
          <cell r="A44" t="str">
            <v>210-1021-H-4904</v>
          </cell>
          <cell r="B44" t="str">
            <v>210-1021-H-4904</v>
          </cell>
          <cell r="C44" t="str">
            <v>RM2-S MANC UNIV HOSP NHS TR</v>
          </cell>
          <cell r="D44">
            <v>103970</v>
          </cell>
          <cell r="E44">
            <v>95306</v>
          </cell>
          <cell r="F44">
            <v>111697</v>
          </cell>
          <cell r="G44">
            <v>85083</v>
          </cell>
          <cell r="H44">
            <v>88277</v>
          </cell>
          <cell r="I44">
            <v>103970</v>
          </cell>
          <cell r="J44">
            <v>7772</v>
          </cell>
          <cell r="K44">
            <v>23942.166666666686</v>
          </cell>
          <cell r="L44">
            <v>-33000.000000000015</v>
          </cell>
          <cell r="N44">
            <v>7333.1666666666715</v>
          </cell>
          <cell r="O44">
            <v>7999.8181818181874</v>
          </cell>
          <cell r="P44">
            <v>111969.81818181819</v>
          </cell>
        </row>
        <row r="45">
          <cell r="A45" t="e">
            <v>#N/A</v>
          </cell>
          <cell r="B45" t="str">
            <v>210-1022-H-4900</v>
          </cell>
          <cell r="C45" t="str">
            <v>REDDITCH &amp; BROMSGROVE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3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1b</v>
          </cell>
          <cell r="B46" t="str">
            <v>210-1022-H-4902</v>
          </cell>
          <cell r="C46" t="str">
            <v>REDDITCH &amp; BROMSGROVE</v>
          </cell>
          <cell r="D46">
            <v>6274</v>
          </cell>
          <cell r="E46">
            <v>5751</v>
          </cell>
          <cell r="F46">
            <v>1500</v>
          </cell>
          <cell r="G46">
            <v>3000</v>
          </cell>
          <cell r="H46">
            <v>6178</v>
          </cell>
          <cell r="K46">
            <v>4251.166666666667</v>
          </cell>
          <cell r="L46">
            <v>1833.333333333333</v>
          </cell>
          <cell r="N46">
            <v>1833.5</v>
          </cell>
          <cell r="O46">
            <v>2000.1818181818182</v>
          </cell>
          <cell r="P46">
            <v>8274.181818181818</v>
          </cell>
        </row>
        <row r="47">
          <cell r="A47" t="str">
            <v>1b</v>
          </cell>
          <cell r="B47" t="str">
            <v>210-1022-H-4912</v>
          </cell>
          <cell r="C47" t="str">
            <v>HCHS REDDITCH  SSCOMMNONNHS</v>
          </cell>
          <cell r="D47">
            <v>0</v>
          </cell>
          <cell r="E47">
            <v>0</v>
          </cell>
          <cell r="F47">
            <v>750</v>
          </cell>
          <cell r="K47">
            <v>-750</v>
          </cell>
          <cell r="N47">
            <v>0</v>
          </cell>
          <cell r="O47">
            <v>0</v>
          </cell>
          <cell r="P47">
            <v>0</v>
          </cell>
        </row>
        <row r="48">
          <cell r="A48" t="e">
            <v>#N/A</v>
          </cell>
          <cell r="B48" t="str">
            <v>210-1025-H-4900</v>
          </cell>
          <cell r="C48" t="str">
            <v>COCHLEAR INPLANTS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4</v>
          </cell>
          <cell r="N48">
            <v>0</v>
          </cell>
          <cell r="O48">
            <v>0</v>
          </cell>
          <cell r="P48">
            <v>0</v>
          </cell>
        </row>
        <row r="49">
          <cell r="A49" t="str">
            <v>1c</v>
          </cell>
          <cell r="B49" t="str">
            <v>210-1025-H-4901</v>
          </cell>
          <cell r="C49" t="str">
            <v>COCHLEAR INPLANTS</v>
          </cell>
          <cell r="D49">
            <v>71284</v>
          </cell>
          <cell r="E49">
            <v>65344</v>
          </cell>
          <cell r="F49">
            <v>17187</v>
          </cell>
          <cell r="G49">
            <v>0</v>
          </cell>
          <cell r="H49">
            <v>68538</v>
          </cell>
          <cell r="I49">
            <v>68748</v>
          </cell>
          <cell r="K49">
            <v>48156.666666666664</v>
          </cell>
          <cell r="N49">
            <v>-0.33333333333575865</v>
          </cell>
          <cell r="O49">
            <v>-0.36363636363900942</v>
          </cell>
          <cell r="P49">
            <v>71283.636363636368</v>
          </cell>
        </row>
        <row r="50">
          <cell r="A50" t="e">
            <v>#N/A</v>
          </cell>
          <cell r="B50" t="str">
            <v>210-1028-H-4900</v>
          </cell>
          <cell r="C50" t="str">
            <v>RR1-HEART OF ENG NHS FOUNDN TR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 t="str">
            <v xml:space="preserve"> </v>
          </cell>
          <cell r="N50">
            <v>0</v>
          </cell>
          <cell r="O50">
            <v>0</v>
          </cell>
          <cell r="P50">
            <v>0</v>
          </cell>
        </row>
        <row r="51">
          <cell r="A51" t="str">
            <v>210-1028-H-4904</v>
          </cell>
          <cell r="B51" t="str">
            <v>210-1028-H-4904</v>
          </cell>
          <cell r="C51" t="str">
            <v>RR1-HEART OF ENG NHS FOUNDN TR</v>
          </cell>
          <cell r="D51">
            <v>0</v>
          </cell>
          <cell r="E51">
            <v>0</v>
          </cell>
          <cell r="F51">
            <v>-288.67</v>
          </cell>
          <cell r="G51">
            <v>7162.18</v>
          </cell>
          <cell r="H51">
            <v>4833</v>
          </cell>
          <cell r="K51">
            <v>289</v>
          </cell>
          <cell r="N51">
            <v>0.32999999999998408</v>
          </cell>
          <cell r="O51">
            <v>0.35999999999998261</v>
          </cell>
          <cell r="P51">
            <v>0.35999999999998261</v>
          </cell>
        </row>
        <row r="52">
          <cell r="A52" t="str">
            <v>210-1032-H-4904</v>
          </cell>
          <cell r="B52" t="str">
            <v>210-1032-H-4904</v>
          </cell>
          <cell r="C52" t="str">
            <v>WAL-CONWY &amp; DENBIGHSHR TR</v>
          </cell>
          <cell r="D52">
            <v>50000</v>
          </cell>
          <cell r="E52">
            <v>45833</v>
          </cell>
          <cell r="F52">
            <v>45833</v>
          </cell>
          <cell r="G52">
            <v>44400</v>
          </cell>
          <cell r="H52">
            <v>46000</v>
          </cell>
          <cell r="I52">
            <v>50000</v>
          </cell>
          <cell r="K52">
            <v>0.33333333333575865</v>
          </cell>
          <cell r="N52">
            <v>0.33333333333575865</v>
          </cell>
          <cell r="O52">
            <v>0.36363636363900942</v>
          </cell>
          <cell r="P52">
            <v>50000.36363636364</v>
          </cell>
        </row>
        <row r="53">
          <cell r="A53" t="e">
            <v>#N/A</v>
          </cell>
          <cell r="B53" t="str">
            <v>210-1033-H-4900</v>
          </cell>
          <cell r="C53" t="str">
            <v>RCS-NOTTS CITY HOSP NHS TR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3</v>
          </cell>
          <cell r="N53">
            <v>0</v>
          </cell>
          <cell r="O53">
            <v>0</v>
          </cell>
          <cell r="P53">
            <v>0</v>
          </cell>
        </row>
        <row r="54">
          <cell r="A54" t="str">
            <v>210-1033-H-4904</v>
          </cell>
          <cell r="B54" t="str">
            <v>210-1033-H-4904</v>
          </cell>
          <cell r="C54" t="str">
            <v>RCS-NOTTS CITY HOSP NHS TR</v>
          </cell>
          <cell r="D54">
            <v>112241</v>
          </cell>
          <cell r="E54">
            <v>102888</v>
          </cell>
          <cell r="F54">
            <v>102858</v>
          </cell>
          <cell r="G54">
            <v>33999</v>
          </cell>
          <cell r="H54">
            <v>33997</v>
          </cell>
          <cell r="I54">
            <v>112241</v>
          </cell>
          <cell r="K54">
            <v>29.583333333328483</v>
          </cell>
          <cell r="L54">
            <v>34833.333333333358</v>
          </cell>
          <cell r="N54">
            <v>34832.916666666686</v>
          </cell>
          <cell r="O54">
            <v>37999.545454545478</v>
          </cell>
          <cell r="P54">
            <v>150240.54545454547</v>
          </cell>
        </row>
        <row r="55">
          <cell r="A55" t="e">
            <v>#N/A</v>
          </cell>
          <cell r="B55" t="str">
            <v>210-1036-H-4900</v>
          </cell>
          <cell r="C55" t="str">
            <v>RXW-SHREW AND TELF HOSP NHS TR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3</v>
          </cell>
          <cell r="N55">
            <v>0</v>
          </cell>
          <cell r="O55">
            <v>0</v>
          </cell>
          <cell r="P55">
            <v>0</v>
          </cell>
        </row>
        <row r="56">
          <cell r="A56" t="str">
            <v>210-1036-H-4904</v>
          </cell>
          <cell r="B56" t="str">
            <v>210-1036-H-4904</v>
          </cell>
          <cell r="C56" t="str">
            <v>RXW-SHREW AND TELF HOSP NHS TR</v>
          </cell>
          <cell r="D56">
            <v>0</v>
          </cell>
          <cell r="E56">
            <v>0</v>
          </cell>
          <cell r="F56">
            <v>6532</v>
          </cell>
          <cell r="G56">
            <v>9501</v>
          </cell>
          <cell r="H56">
            <v>9630</v>
          </cell>
          <cell r="I56">
            <v>10000</v>
          </cell>
          <cell r="K56">
            <v>2634.6666666666679</v>
          </cell>
          <cell r="N56">
            <v>9166.6666666666679</v>
          </cell>
          <cell r="O56">
            <v>10000.000000000002</v>
          </cell>
          <cell r="P56">
            <v>10000.000000000002</v>
          </cell>
        </row>
        <row r="57">
          <cell r="A57" t="str">
            <v>210-1037-H-4904</v>
          </cell>
          <cell r="B57" t="str">
            <v>210-1037-H-4904</v>
          </cell>
          <cell r="C57" t="str">
            <v>RL4-ROYAL WTON HOSPS NHS TR</v>
          </cell>
          <cell r="D57">
            <v>0</v>
          </cell>
          <cell r="E57">
            <v>0</v>
          </cell>
          <cell r="F57">
            <v>32578.46</v>
          </cell>
          <cell r="G57">
            <v>8076.44</v>
          </cell>
          <cell r="H57">
            <v>0</v>
          </cell>
          <cell r="K57">
            <v>4088.2066666666724</v>
          </cell>
          <cell r="N57">
            <v>36666.666666666672</v>
          </cell>
          <cell r="O57">
            <v>40000.000000000007</v>
          </cell>
          <cell r="P57">
            <v>40000.000000000007</v>
          </cell>
        </row>
        <row r="58">
          <cell r="A58" t="str">
            <v>210-1038-H-4904</v>
          </cell>
          <cell r="B58" t="str">
            <v>210-1038-H-4904</v>
          </cell>
          <cell r="C58" t="str">
            <v>RWE-UNIV HOSPS OF LEICS NHS TR</v>
          </cell>
          <cell r="D58">
            <v>0</v>
          </cell>
          <cell r="E58">
            <v>-1</v>
          </cell>
          <cell r="F58">
            <v>-7056</v>
          </cell>
          <cell r="G58">
            <v>36810</v>
          </cell>
          <cell r="H58">
            <v>4000</v>
          </cell>
          <cell r="K58">
            <v>639.33333333333303</v>
          </cell>
          <cell r="N58">
            <v>-6415.666666666667</v>
          </cell>
          <cell r="O58">
            <v>-6998.909090909091</v>
          </cell>
          <cell r="P58">
            <v>-6998.909090909091</v>
          </cell>
        </row>
        <row r="59">
          <cell r="A59" t="str">
            <v>1c</v>
          </cell>
          <cell r="B59" t="str">
            <v>210-1039-H-4902</v>
          </cell>
          <cell r="C59" t="str">
            <v>RRE-S STAFFS L DIS</v>
          </cell>
          <cell r="D59">
            <v>0</v>
          </cell>
          <cell r="E59">
            <v>0</v>
          </cell>
          <cell r="F59">
            <v>0</v>
          </cell>
          <cell r="G59">
            <v>96947.33</v>
          </cell>
          <cell r="H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1c</v>
          </cell>
          <cell r="B60" t="str">
            <v>210-1039-H-4904</v>
          </cell>
          <cell r="C60" t="str">
            <v>RRE-S STAFFS L DIS</v>
          </cell>
          <cell r="D60">
            <v>103437</v>
          </cell>
          <cell r="E60">
            <v>94818</v>
          </cell>
          <cell r="F60">
            <v>0</v>
          </cell>
          <cell r="G60">
            <v>0</v>
          </cell>
          <cell r="H60">
            <v>101913</v>
          </cell>
          <cell r="K60">
            <v>94817.25</v>
          </cell>
          <cell r="N60">
            <v>-0.75</v>
          </cell>
          <cell r="O60">
            <v>-0.81818181818181812</v>
          </cell>
          <cell r="P60">
            <v>103436.18181818182</v>
          </cell>
        </row>
        <row r="61">
          <cell r="A61" t="e">
            <v>#N/A</v>
          </cell>
          <cell r="B61" t="str">
            <v>210-1040-H-4900</v>
          </cell>
          <cell r="C61" t="str">
            <v>5MP-NORTH WARWICKSHIRE PCT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3</v>
          </cell>
          <cell r="N61">
            <v>0</v>
          </cell>
          <cell r="O61">
            <v>0</v>
          </cell>
          <cell r="P61">
            <v>0</v>
          </cell>
        </row>
        <row r="62">
          <cell r="A62" t="str">
            <v>1b</v>
          </cell>
          <cell r="B62" t="str">
            <v>210-1040-H-4904</v>
          </cell>
          <cell r="C62" t="str">
            <v>5MP-NORTH WARWICKSHIRE PCT</v>
          </cell>
          <cell r="D62">
            <v>0</v>
          </cell>
          <cell r="E62">
            <v>0</v>
          </cell>
          <cell r="F62">
            <v>0</v>
          </cell>
          <cell r="G62">
            <v>257.44</v>
          </cell>
          <cell r="H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A63" t="e">
            <v>#N/A</v>
          </cell>
          <cell r="B63" t="str">
            <v>210-1044-H-4900</v>
          </cell>
          <cell r="C63" t="str">
            <v>RRE-SOUTH STAFFS FOUNDATION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5</v>
          </cell>
          <cell r="N63">
            <v>0</v>
          </cell>
          <cell r="O63">
            <v>0</v>
          </cell>
          <cell r="P63">
            <v>0</v>
          </cell>
        </row>
        <row r="64">
          <cell r="A64" t="str">
            <v>1c</v>
          </cell>
          <cell r="B64" t="str">
            <v>210-1044-H-4904</v>
          </cell>
          <cell r="C64" t="str">
            <v>RRE-SOUTH STAFFS FOUNDATION</v>
          </cell>
          <cell r="D64">
            <v>32725</v>
          </cell>
          <cell r="E64">
            <v>29998</v>
          </cell>
          <cell r="F64">
            <v>19467</v>
          </cell>
          <cell r="G64">
            <v>43243.199999999997</v>
          </cell>
          <cell r="H64">
            <v>32236</v>
          </cell>
          <cell r="K64">
            <v>10530.916666666668</v>
          </cell>
          <cell r="N64">
            <v>-8.3333333332120674E-2</v>
          </cell>
          <cell r="O64">
            <v>-9.0909090907768011E-2</v>
          </cell>
          <cell r="P64">
            <v>32724.909090909092</v>
          </cell>
        </row>
        <row r="65">
          <cell r="A65" t="str">
            <v>210-1045-H-4902</v>
          </cell>
          <cell r="B65" t="str">
            <v>210-1045-H-4902</v>
          </cell>
          <cell r="C65" t="str">
            <v>RXT-BIRM &amp; SOL M HEALTH TR</v>
          </cell>
          <cell r="D65">
            <v>8058</v>
          </cell>
          <cell r="E65">
            <v>7386</v>
          </cell>
          <cell r="F65">
            <v>6240</v>
          </cell>
          <cell r="G65">
            <v>8078.67</v>
          </cell>
          <cell r="H65">
            <v>7939</v>
          </cell>
          <cell r="K65">
            <v>1146.5</v>
          </cell>
          <cell r="N65">
            <v>0.5</v>
          </cell>
          <cell r="O65">
            <v>0.54545454545454541</v>
          </cell>
          <cell r="P65">
            <v>8058.545454545455</v>
          </cell>
        </row>
        <row r="66">
          <cell r="A66" t="str">
            <v>210-1049-H-4904</v>
          </cell>
          <cell r="B66" t="str">
            <v>210-1049-H-4904</v>
          </cell>
          <cell r="C66" t="str">
            <v>RXM-DERBY MENTAL HEALTH SRV TR</v>
          </cell>
          <cell r="D66">
            <v>0</v>
          </cell>
          <cell r="E66">
            <v>1</v>
          </cell>
          <cell r="F66">
            <v>0</v>
          </cell>
          <cell r="G66">
            <v>-17949</v>
          </cell>
          <cell r="H66">
            <v>33102</v>
          </cell>
          <cell r="N66">
            <v>-1</v>
          </cell>
          <cell r="O66">
            <v>-1.0909090909090908</v>
          </cell>
          <cell r="P66">
            <v>-1.0909090909090908</v>
          </cell>
        </row>
        <row r="67">
          <cell r="A67" t="e">
            <v>#N/A</v>
          </cell>
          <cell r="B67" t="str">
            <v>210-1050-H-4900</v>
          </cell>
          <cell r="C67" t="str">
            <v>RTG-DERBY ROYAL NHS FOUNDN TR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4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210-1050-H-4904</v>
          </cell>
          <cell r="B68" t="str">
            <v>210-1050-H-4904</v>
          </cell>
          <cell r="C68" t="str">
            <v>RTG-DERBY ROYAL NHS FOUNDN TR</v>
          </cell>
          <cell r="D68">
            <v>503000</v>
          </cell>
          <cell r="E68">
            <v>461082</v>
          </cell>
          <cell r="F68">
            <v>528399.84</v>
          </cell>
          <cell r="G68">
            <v>468242.74</v>
          </cell>
          <cell r="H68">
            <v>635666</v>
          </cell>
          <cell r="I68">
            <v>503000</v>
          </cell>
          <cell r="K68">
            <v>6016.8266666667769</v>
          </cell>
          <cell r="L68">
            <v>44916.666666666511</v>
          </cell>
          <cell r="N68">
            <v>118251.33333333326</v>
          </cell>
          <cell r="O68">
            <v>129001.45454545446</v>
          </cell>
          <cell r="P68">
            <v>632001.45454545447</v>
          </cell>
        </row>
        <row r="69">
          <cell r="A69" t="str">
            <v>210-1051-H-4900</v>
          </cell>
          <cell r="B69" t="str">
            <v>210-1051-H-4900</v>
          </cell>
          <cell r="C69" t="str">
            <v>RRE-SOUTH STAFFS HCARE NHS TR</v>
          </cell>
          <cell r="D69">
            <v>0</v>
          </cell>
          <cell r="E69">
            <v>0</v>
          </cell>
          <cell r="F69">
            <v>0</v>
          </cell>
          <cell r="G69">
            <v>3403</v>
          </cell>
          <cell r="H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210-1051-H-4904</v>
          </cell>
          <cell r="B70" t="str">
            <v>210-1051-H-4904</v>
          </cell>
          <cell r="C70" t="str">
            <v>RRE-SOUTH STAFFS HCARE NHS TR</v>
          </cell>
          <cell r="D70">
            <v>0</v>
          </cell>
          <cell r="E70">
            <v>0</v>
          </cell>
          <cell r="F70">
            <v>0</v>
          </cell>
          <cell r="G70">
            <v>28946.799999999999</v>
          </cell>
          <cell r="H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1b</v>
          </cell>
          <cell r="B71" t="str">
            <v>210-1052-H-4904</v>
          </cell>
          <cell r="C71" t="str">
            <v>5HQ-BOLTON PCT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 t="str">
            <v>1b</v>
          </cell>
          <cell r="B72" t="str">
            <v>210-1053-C-4120</v>
          </cell>
          <cell r="C72" t="str">
            <v>5M1-SOUTH BIRMINGHAM PCT</v>
          </cell>
          <cell r="D72">
            <v>0</v>
          </cell>
          <cell r="E72">
            <v>0</v>
          </cell>
          <cell r="F72">
            <v>0</v>
          </cell>
          <cell r="G72">
            <v>7681.75</v>
          </cell>
          <cell r="H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e">
            <v>#N/A</v>
          </cell>
          <cell r="B73" t="str">
            <v>210-1053-H-4900</v>
          </cell>
          <cell r="C73" t="str">
            <v>5M1-SOUTH BIRMINGHAM PCT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1</v>
          </cell>
          <cell r="N73">
            <v>0</v>
          </cell>
          <cell r="O73">
            <v>0</v>
          </cell>
          <cell r="P73">
            <v>0</v>
          </cell>
        </row>
        <row r="74">
          <cell r="A74" t="e">
            <v>#N/A</v>
          </cell>
          <cell r="B74" t="str">
            <v>210-1056-H-4900</v>
          </cell>
          <cell r="C74" t="str">
            <v>5MM-CANNOCK CHASE PCT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5</v>
          </cell>
          <cell r="N74">
            <v>0</v>
          </cell>
          <cell r="O74">
            <v>0</v>
          </cell>
          <cell r="P74">
            <v>0</v>
          </cell>
        </row>
        <row r="75">
          <cell r="A75" t="str">
            <v>1b</v>
          </cell>
          <cell r="B75" t="str">
            <v>210-1056-H-4902</v>
          </cell>
          <cell r="C75" t="str">
            <v>5MM-CANNOCK CHASE PCT</v>
          </cell>
          <cell r="D75">
            <v>17508</v>
          </cell>
          <cell r="E75">
            <v>16049</v>
          </cell>
          <cell r="F75">
            <v>7290.75</v>
          </cell>
          <cell r="G75">
            <v>9436.67</v>
          </cell>
          <cell r="H75">
            <v>17244</v>
          </cell>
          <cell r="K75">
            <v>8758.25</v>
          </cell>
          <cell r="N75">
            <v>0</v>
          </cell>
          <cell r="O75">
            <v>0</v>
          </cell>
          <cell r="P75">
            <v>17508</v>
          </cell>
        </row>
        <row r="76">
          <cell r="A76" t="str">
            <v>1b</v>
          </cell>
          <cell r="B76" t="str">
            <v>210-1056-H-4904</v>
          </cell>
          <cell r="C76" t="str">
            <v>5MM-CANNOCK CHASE PCT</v>
          </cell>
          <cell r="D76">
            <v>0</v>
          </cell>
          <cell r="E76">
            <v>0</v>
          </cell>
          <cell r="F76">
            <v>5734.11</v>
          </cell>
          <cell r="G76">
            <v>11059</v>
          </cell>
          <cell r="H76">
            <v>0</v>
          </cell>
          <cell r="K76">
            <v>-5734.11</v>
          </cell>
          <cell r="N76">
            <v>0</v>
          </cell>
          <cell r="O76">
            <v>0</v>
          </cell>
          <cell r="P76">
            <v>0</v>
          </cell>
        </row>
        <row r="77">
          <cell r="A77">
            <v>2</v>
          </cell>
          <cell r="B77" t="str">
            <v>210-1056-H-4912</v>
          </cell>
          <cell r="C77" t="str">
            <v>5MM-CANNOCK CHASE PCT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A78" t="str">
            <v>1b</v>
          </cell>
          <cell r="B78" t="str">
            <v>210-1057-H-4904</v>
          </cell>
          <cell r="C78" t="str">
            <v>5DQ-BWOOD LICH AND TAMWTH PCT</v>
          </cell>
          <cell r="D78">
            <v>0</v>
          </cell>
          <cell r="E78">
            <v>0</v>
          </cell>
          <cell r="F78">
            <v>0</v>
          </cell>
          <cell r="G78">
            <v>1589.84</v>
          </cell>
          <cell r="H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A79" t="e">
            <v>#N/A</v>
          </cell>
          <cell r="B79" t="str">
            <v>210-1058-H-4900</v>
          </cell>
          <cell r="C79" t="str">
            <v>5ML-EAST STAFFORDSHIRE PCT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</v>
          </cell>
          <cell r="N79">
            <v>0</v>
          </cell>
          <cell r="O79">
            <v>0</v>
          </cell>
          <cell r="P79">
            <v>0</v>
          </cell>
        </row>
        <row r="80">
          <cell r="A80" t="str">
            <v>1b</v>
          </cell>
          <cell r="B80" t="str">
            <v>210-1058-H-4904</v>
          </cell>
          <cell r="C80" t="str">
            <v>5ML-EAST STAFFORDSHIRE PCT</v>
          </cell>
          <cell r="D80">
            <v>0</v>
          </cell>
          <cell r="E80">
            <v>0</v>
          </cell>
          <cell r="F80">
            <v>0</v>
          </cell>
          <cell r="G80">
            <v>383146</v>
          </cell>
          <cell r="H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 t="e">
            <v>#N/A</v>
          </cell>
          <cell r="B81" t="str">
            <v>210-1059-H-4900</v>
          </cell>
          <cell r="C81" t="str">
            <v>5MN-SOUTH WESTERN STAFFS PCT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1</v>
          </cell>
          <cell r="N81">
            <v>0</v>
          </cell>
          <cell r="O81">
            <v>0</v>
          </cell>
          <cell r="P81">
            <v>0</v>
          </cell>
        </row>
        <row r="82">
          <cell r="A82">
            <v>2</v>
          </cell>
          <cell r="B82" t="str">
            <v>210-1063-H-4913</v>
          </cell>
          <cell r="C82" t="str">
            <v>DRUG ACTION TEAM</v>
          </cell>
          <cell r="D82">
            <v>0</v>
          </cell>
          <cell r="E82">
            <v>0</v>
          </cell>
          <cell r="F82">
            <v>39389</v>
          </cell>
          <cell r="G82">
            <v>78778</v>
          </cell>
          <cell r="H82">
            <v>0</v>
          </cell>
          <cell r="K82">
            <v>-39389</v>
          </cell>
          <cell r="N82">
            <v>0</v>
          </cell>
          <cell r="O82">
            <v>0</v>
          </cell>
          <cell r="P82">
            <v>0</v>
          </cell>
        </row>
        <row r="83">
          <cell r="A83" t="str">
            <v>1b</v>
          </cell>
          <cell r="B83" t="str">
            <v>210-1065-H-4900</v>
          </cell>
          <cell r="C83" t="str">
            <v>5ME-NORTH STOKE PCT</v>
          </cell>
          <cell r="D83">
            <v>0</v>
          </cell>
          <cell r="E83">
            <v>0</v>
          </cell>
          <cell r="F83">
            <v>0</v>
          </cell>
          <cell r="G83">
            <v>10750</v>
          </cell>
          <cell r="H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1b</v>
          </cell>
          <cell r="B84" t="str">
            <v>210-1065-H-4901</v>
          </cell>
          <cell r="C84" t="str">
            <v>5ME-NORTH STOKE PCT</v>
          </cell>
          <cell r="D84">
            <v>1910590</v>
          </cell>
          <cell r="E84">
            <v>1751374</v>
          </cell>
          <cell r="F84">
            <v>1152649.6000000001</v>
          </cell>
          <cell r="G84">
            <v>1658207.5</v>
          </cell>
          <cell r="H84">
            <v>1993676</v>
          </cell>
          <cell r="K84">
            <v>877391.23333333316</v>
          </cell>
          <cell r="N84">
            <v>278666.83333333326</v>
          </cell>
          <cell r="O84">
            <v>304000.18181818171</v>
          </cell>
          <cell r="P84">
            <v>2214590.1818181816</v>
          </cell>
        </row>
        <row r="85">
          <cell r="A85" t="str">
            <v>1b</v>
          </cell>
          <cell r="B85" t="str">
            <v>210-1066-H-4902</v>
          </cell>
          <cell r="C85" t="str">
            <v>5MF-SOUTH STOKE PCT</v>
          </cell>
          <cell r="D85">
            <v>1253628</v>
          </cell>
          <cell r="E85">
            <v>1149160</v>
          </cell>
          <cell r="F85">
            <v>961390</v>
          </cell>
          <cell r="G85">
            <v>1286490.18</v>
          </cell>
          <cell r="H85">
            <v>1219303</v>
          </cell>
          <cell r="K85">
            <v>194185.66666666651</v>
          </cell>
          <cell r="N85">
            <v>6415.6666666665114</v>
          </cell>
          <cell r="O85">
            <v>6998.9090909089218</v>
          </cell>
          <cell r="P85">
            <v>1260626.9090909089</v>
          </cell>
        </row>
        <row r="86">
          <cell r="A86" t="str">
            <v>1b</v>
          </cell>
          <cell r="B86" t="str">
            <v>210-1067-H-4903</v>
          </cell>
          <cell r="C86" t="str">
            <v>5HW-NEWCASTLE-UNDER-LYME PCT</v>
          </cell>
          <cell r="D86">
            <v>551824</v>
          </cell>
          <cell r="E86">
            <v>505839</v>
          </cell>
          <cell r="F86">
            <v>311024.23</v>
          </cell>
          <cell r="G86">
            <v>653109.46</v>
          </cell>
          <cell r="H86">
            <v>546612</v>
          </cell>
          <cell r="K86">
            <v>194814.4366666667</v>
          </cell>
          <cell r="N86">
            <v>-0.33333333331393078</v>
          </cell>
          <cell r="O86">
            <v>-0.36363636361519719</v>
          </cell>
          <cell r="P86">
            <v>551823.63636363635</v>
          </cell>
        </row>
        <row r="87">
          <cell r="A87" t="str">
            <v>210-1069-H-4904</v>
          </cell>
          <cell r="B87" t="str">
            <v>210-1069-H-4904</v>
          </cell>
          <cell r="C87" t="str">
            <v>RXA-CHESH WIRRAL PSHIP NHS TR</v>
          </cell>
          <cell r="D87">
            <v>47469</v>
          </cell>
          <cell r="E87">
            <v>43514</v>
          </cell>
          <cell r="F87">
            <v>0.03</v>
          </cell>
          <cell r="G87">
            <v>0</v>
          </cell>
          <cell r="H87">
            <v>46767</v>
          </cell>
          <cell r="N87">
            <v>-43513.97</v>
          </cell>
          <cell r="O87">
            <v>-47469.785454545454</v>
          </cell>
          <cell r="P87">
            <v>-0.78545454545383109</v>
          </cell>
        </row>
        <row r="88">
          <cell r="A88" t="e">
            <v>#N/A</v>
          </cell>
          <cell r="B88" t="str">
            <v>210-1070-H-4900</v>
          </cell>
          <cell r="C88" t="str">
            <v>RXK-SANDWELL &amp; W BIRM HOSPS TR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4</v>
          </cell>
          <cell r="N88">
            <v>0</v>
          </cell>
          <cell r="O88">
            <v>0</v>
          </cell>
          <cell r="P88">
            <v>0</v>
          </cell>
        </row>
        <row r="89">
          <cell r="A89" t="str">
            <v>210-1070-H-4904</v>
          </cell>
          <cell r="B89" t="str">
            <v>210-1070-H-4904</v>
          </cell>
          <cell r="C89" t="str">
            <v>RXK-SANDWELL &amp; W BIRM HOSPS TR</v>
          </cell>
          <cell r="D89">
            <v>61000</v>
          </cell>
          <cell r="E89">
            <v>55916</v>
          </cell>
          <cell r="F89">
            <v>78262</v>
          </cell>
          <cell r="G89">
            <v>76299</v>
          </cell>
          <cell r="H89">
            <v>41339</v>
          </cell>
          <cell r="I89">
            <v>61000</v>
          </cell>
          <cell r="J89">
            <v>15158</v>
          </cell>
          <cell r="K89">
            <v>6988</v>
          </cell>
          <cell r="N89">
            <v>29334</v>
          </cell>
          <cell r="O89">
            <v>32000.727272727272</v>
          </cell>
          <cell r="P89">
            <v>93000.727272727265</v>
          </cell>
        </row>
        <row r="90">
          <cell r="A90" t="str">
            <v>1b</v>
          </cell>
          <cell r="B90" t="str">
            <v>210-1071-H-4904</v>
          </cell>
          <cell r="C90" t="str">
            <v>5HN-HIGH PEAK AND DALES PCT</v>
          </cell>
          <cell r="D90">
            <v>43239</v>
          </cell>
          <cell r="E90">
            <v>39635</v>
          </cell>
          <cell r="F90">
            <v>28372.27</v>
          </cell>
          <cell r="G90">
            <v>36542.800000000003</v>
          </cell>
          <cell r="H90">
            <v>42600</v>
          </cell>
          <cell r="K90">
            <v>11263.48</v>
          </cell>
          <cell r="N90">
            <v>0.75</v>
          </cell>
          <cell r="O90">
            <v>0.81818181818181812</v>
          </cell>
          <cell r="P90">
            <v>43239.818181818184</v>
          </cell>
        </row>
        <row r="91">
          <cell r="A91" t="str">
            <v>1c</v>
          </cell>
          <cell r="B91" t="str">
            <v>210-1073-H-4904</v>
          </cell>
          <cell r="C91" t="str">
            <v>NATIONAL BLOOD SERVICE</v>
          </cell>
          <cell r="D91">
            <v>0</v>
          </cell>
          <cell r="E91">
            <v>0</v>
          </cell>
          <cell r="F91">
            <v>0.1</v>
          </cell>
          <cell r="G91">
            <v>191.61</v>
          </cell>
          <cell r="H91">
            <v>0</v>
          </cell>
          <cell r="N91">
            <v>0.1</v>
          </cell>
          <cell r="O91">
            <v>0.1090909090909091</v>
          </cell>
          <cell r="P91">
            <v>0.1090909090909091</v>
          </cell>
        </row>
        <row r="92">
          <cell r="A92">
            <v>2</v>
          </cell>
          <cell r="B92" t="str">
            <v>210-1073-H-4915</v>
          </cell>
          <cell r="C92" t="str">
            <v>NATIONAL BLOOD SERVICE</v>
          </cell>
          <cell r="D92">
            <v>0</v>
          </cell>
          <cell r="E92">
            <v>0</v>
          </cell>
          <cell r="F92">
            <v>189.71</v>
          </cell>
          <cell r="G92">
            <v>50.22</v>
          </cell>
          <cell r="H92">
            <v>0</v>
          </cell>
          <cell r="N92">
            <v>189.71</v>
          </cell>
          <cell r="O92">
            <v>206.95636363636362</v>
          </cell>
          <cell r="P92">
            <v>206.95636363636362</v>
          </cell>
        </row>
        <row r="93">
          <cell r="A93" t="str">
            <v>210-1074-H-4904</v>
          </cell>
          <cell r="B93" t="str">
            <v>210-1074-H-4904</v>
          </cell>
          <cell r="C93" t="str">
            <v>RB6-MERSEY REG AMB SERV NHS TR</v>
          </cell>
          <cell r="D93">
            <v>6986</v>
          </cell>
          <cell r="E93">
            <v>6403</v>
          </cell>
          <cell r="F93">
            <v>0</v>
          </cell>
          <cell r="G93">
            <v>8499</v>
          </cell>
          <cell r="H93">
            <v>6883</v>
          </cell>
          <cell r="K93">
            <v>6403.833333333333</v>
          </cell>
          <cell r="L93">
            <v>-6416.6666666666661</v>
          </cell>
          <cell r="N93">
            <v>-6415.833333333333</v>
          </cell>
          <cell r="O93">
            <v>-6999.090909090909</v>
          </cell>
          <cell r="P93">
            <v>-13.090909090909008</v>
          </cell>
        </row>
        <row r="94">
          <cell r="A94" t="str">
            <v>1c</v>
          </cell>
          <cell r="B94" t="str">
            <v>210-1075-H-4901</v>
          </cell>
          <cell r="C94" t="str">
            <v>HAYWOOD HOSPITAL</v>
          </cell>
          <cell r="D94">
            <v>0</v>
          </cell>
          <cell r="E94">
            <v>0</v>
          </cell>
          <cell r="F94">
            <v>0</v>
          </cell>
          <cell r="G94">
            <v>-273</v>
          </cell>
          <cell r="H94">
            <v>130000</v>
          </cell>
          <cell r="K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2</v>
          </cell>
          <cell r="B95" t="str">
            <v>210-1189-H-4914</v>
          </cell>
          <cell r="C95" t="str">
            <v>STAFFS CC - LOAN STORE</v>
          </cell>
          <cell r="D95">
            <v>89668</v>
          </cell>
          <cell r="E95">
            <v>82196</v>
          </cell>
          <cell r="F95">
            <v>192501.78</v>
          </cell>
          <cell r="G95">
            <v>203374.06</v>
          </cell>
          <cell r="H95">
            <v>87481</v>
          </cell>
          <cell r="K95">
            <v>-9472.7799999999988</v>
          </cell>
          <cell r="N95">
            <v>100833</v>
          </cell>
          <cell r="O95">
            <v>109999.63636363637</v>
          </cell>
          <cell r="P95">
            <v>199667.63636363635</v>
          </cell>
        </row>
        <row r="96">
          <cell r="A96">
            <v>2</v>
          </cell>
          <cell r="B96" t="str">
            <v>210-1190-H-4912</v>
          </cell>
          <cell r="C96" t="str">
            <v>HEAD INJURIES</v>
          </cell>
          <cell r="D96">
            <v>13801</v>
          </cell>
          <cell r="E96">
            <v>12651</v>
          </cell>
          <cell r="F96">
            <v>0</v>
          </cell>
          <cell r="G96">
            <v>0</v>
          </cell>
          <cell r="H96">
            <v>13464</v>
          </cell>
          <cell r="K96">
            <v>-182.41666666666666</v>
          </cell>
          <cell r="N96">
            <v>-12833.416666666666</v>
          </cell>
          <cell r="O96">
            <v>-14000.090909090908</v>
          </cell>
          <cell r="P96">
            <v>-199.0909090909081</v>
          </cell>
        </row>
        <row r="97">
          <cell r="A97">
            <v>2</v>
          </cell>
          <cell r="B97" t="str">
            <v>210-1191-H-4914</v>
          </cell>
          <cell r="C97" t="str">
            <v>AGE CONCERN</v>
          </cell>
          <cell r="D97">
            <v>20067</v>
          </cell>
          <cell r="E97">
            <v>18395</v>
          </cell>
          <cell r="F97">
            <v>19387</v>
          </cell>
          <cell r="G97">
            <v>18400</v>
          </cell>
          <cell r="H97">
            <v>19578</v>
          </cell>
          <cell r="K97">
            <v>-992.25</v>
          </cell>
          <cell r="N97">
            <v>-0.25</v>
          </cell>
          <cell r="O97">
            <v>-0.27272727272727271</v>
          </cell>
          <cell r="P97">
            <v>20066.727272727272</v>
          </cell>
        </row>
        <row r="98">
          <cell r="A98">
            <v>2</v>
          </cell>
          <cell r="B98" t="str">
            <v>210-1192-G-8513</v>
          </cell>
          <cell r="C98" t="str">
            <v>SINGLE ASSESSMENT PROJECT</v>
          </cell>
          <cell r="D98">
            <v>0</v>
          </cell>
          <cell r="E98">
            <v>0</v>
          </cell>
          <cell r="F98">
            <v>0</v>
          </cell>
          <cell r="G98">
            <v>-9468</v>
          </cell>
          <cell r="H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>
            <v>2</v>
          </cell>
          <cell r="B99" t="str">
            <v>210-1192-G-8514</v>
          </cell>
          <cell r="C99" t="str">
            <v>SINGLE ASSESSMENT PROJECT</v>
          </cell>
          <cell r="D99">
            <v>0</v>
          </cell>
          <cell r="E99">
            <v>0</v>
          </cell>
          <cell r="F99">
            <v>0</v>
          </cell>
          <cell r="G99">
            <v>-9624</v>
          </cell>
          <cell r="H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>
            <v>2</v>
          </cell>
          <cell r="B100" t="str">
            <v>210-1192-G-8515</v>
          </cell>
          <cell r="C100" t="str">
            <v>SINGLE ASSESSMENT PROJECT</v>
          </cell>
          <cell r="D100">
            <v>0</v>
          </cell>
          <cell r="E100">
            <v>0</v>
          </cell>
          <cell r="F100">
            <v>0</v>
          </cell>
          <cell r="G100">
            <v>-6747</v>
          </cell>
          <cell r="H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>
            <v>2</v>
          </cell>
          <cell r="B101" t="str">
            <v>210-1192-H-4914</v>
          </cell>
          <cell r="C101" t="str">
            <v>SINGLE ASSESSMENT PROJECT</v>
          </cell>
          <cell r="D101">
            <v>-12917</v>
          </cell>
          <cell r="E101">
            <v>-11841</v>
          </cell>
          <cell r="F101">
            <v>0</v>
          </cell>
          <cell r="G101">
            <v>12348</v>
          </cell>
          <cell r="H101">
            <v>-12917</v>
          </cell>
          <cell r="N101">
            <v>11841</v>
          </cell>
          <cell r="O101">
            <v>12917.454545454546</v>
          </cell>
          <cell r="P101">
            <v>0.45454545454595063</v>
          </cell>
        </row>
        <row r="102">
          <cell r="A102">
            <v>2</v>
          </cell>
          <cell r="B102" t="str">
            <v>210-1193-C-4500</v>
          </cell>
          <cell r="C102" t="str">
            <v>PRISON INREACH M/H</v>
          </cell>
          <cell r="D102">
            <v>0</v>
          </cell>
          <cell r="E102">
            <v>0</v>
          </cell>
          <cell r="F102">
            <v>0</v>
          </cell>
          <cell r="G102">
            <v>14364</v>
          </cell>
          <cell r="H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>
            <v>2</v>
          </cell>
          <cell r="B103" t="str">
            <v>210-1193-G-8500</v>
          </cell>
          <cell r="C103" t="str">
            <v>PRISON INREACH M/H</v>
          </cell>
          <cell r="D103">
            <v>-2000</v>
          </cell>
          <cell r="E103">
            <v>-1833</v>
          </cell>
          <cell r="F103">
            <v>0</v>
          </cell>
          <cell r="G103">
            <v>0</v>
          </cell>
          <cell r="H103">
            <v>-2000</v>
          </cell>
          <cell r="N103">
            <v>1833</v>
          </cell>
          <cell r="O103">
            <v>1999.6363636363635</v>
          </cell>
          <cell r="P103">
            <v>-0.36363636363648766</v>
          </cell>
        </row>
        <row r="104">
          <cell r="A104" t="e">
            <v>#N/A</v>
          </cell>
          <cell r="B104" t="str">
            <v>210-1193-H-4910</v>
          </cell>
          <cell r="C104" t="str">
            <v>PRISON INREACH M/H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4</v>
          </cell>
          <cell r="N104">
            <v>0</v>
          </cell>
          <cell r="O104">
            <v>0</v>
          </cell>
          <cell r="P104">
            <v>0</v>
          </cell>
        </row>
        <row r="105">
          <cell r="A105">
            <v>2</v>
          </cell>
          <cell r="B105" t="str">
            <v>210-1193-H-4914</v>
          </cell>
          <cell r="C105" t="str">
            <v>PRISON INREACH M/H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>
            <v>2</v>
          </cell>
          <cell r="B106" t="str">
            <v>210-1193-H-4916</v>
          </cell>
          <cell r="C106" t="str">
            <v>PRISON INREACH M/H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>
            <v>2</v>
          </cell>
          <cell r="B107" t="str">
            <v>210-1194-H-4914</v>
          </cell>
          <cell r="C107" t="str">
            <v>STAFFS CC RE-ABLEMENT</v>
          </cell>
          <cell r="D107">
            <v>76414</v>
          </cell>
          <cell r="E107">
            <v>70047</v>
          </cell>
          <cell r="F107">
            <v>-83128</v>
          </cell>
          <cell r="G107">
            <v>166256</v>
          </cell>
          <cell r="H107">
            <v>74550</v>
          </cell>
          <cell r="K107">
            <v>153174.16666666666</v>
          </cell>
          <cell r="N107">
            <v>-0.83333333334303461</v>
          </cell>
          <cell r="O107">
            <v>-0.90909090910149226</v>
          </cell>
          <cell r="P107">
            <v>76413.090909090897</v>
          </cell>
        </row>
        <row r="108">
          <cell r="A108" t="str">
            <v>210-1196-C-4165</v>
          </cell>
          <cell r="B108" t="str">
            <v>210-1196-C-4165</v>
          </cell>
          <cell r="C108" t="str">
            <v>FREE NURSING CARE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 t="str">
            <v>210-1196-C-4500</v>
          </cell>
          <cell r="B109" t="str">
            <v>210-1196-C-4500</v>
          </cell>
          <cell r="C109" t="str">
            <v>FREE NURSING CARE</v>
          </cell>
          <cell r="D109">
            <v>0</v>
          </cell>
          <cell r="E109">
            <v>0</v>
          </cell>
          <cell r="F109">
            <v>0</v>
          </cell>
          <cell r="G109">
            <v>-91342.46</v>
          </cell>
          <cell r="H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 t="str">
            <v>210-1196-H-4902</v>
          </cell>
          <cell r="B110" t="str">
            <v>210-1196-H-4902</v>
          </cell>
          <cell r="C110" t="str">
            <v>FREE NURSING CARE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 t="str">
            <v>210-1196-H-4910</v>
          </cell>
          <cell r="B111" t="str">
            <v>210-1196-H-4910</v>
          </cell>
          <cell r="C111" t="str">
            <v>FREE NURSING CARE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  <cell r="N111">
            <v>0</v>
          </cell>
          <cell r="O111">
            <v>0</v>
          </cell>
          <cell r="P111">
            <v>0</v>
          </cell>
        </row>
        <row r="112">
          <cell r="A112" t="str">
            <v>210-1196-H-4912</v>
          </cell>
          <cell r="B112" t="str">
            <v>210-1196-H-4912</v>
          </cell>
          <cell r="C112" t="str">
            <v>FREE NURSING CARE</v>
          </cell>
          <cell r="D112">
            <v>1835520</v>
          </cell>
          <cell r="E112">
            <v>1682560</v>
          </cell>
          <cell r="F112">
            <v>1475802.26</v>
          </cell>
          <cell r="G112">
            <v>1965406</v>
          </cell>
          <cell r="H112">
            <v>1784000</v>
          </cell>
          <cell r="K112">
            <v>357091.07333333325</v>
          </cell>
          <cell r="N112">
            <v>150333.33333333326</v>
          </cell>
          <cell r="O112">
            <v>163999.99999999991</v>
          </cell>
          <cell r="P112">
            <v>1999520</v>
          </cell>
        </row>
        <row r="113">
          <cell r="A113">
            <v>2</v>
          </cell>
          <cell r="B113" t="str">
            <v>210-1197-H-4912</v>
          </cell>
          <cell r="C113" t="str">
            <v>L DISABILITIES DEVELOPMENT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2</v>
          </cell>
          <cell r="B114" t="str">
            <v>210-1197-H-4914</v>
          </cell>
          <cell r="C114" t="str">
            <v>L DISABILITIES DEVELOPMENT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2</v>
          </cell>
          <cell r="B115" t="str">
            <v>210-1198-H-4913</v>
          </cell>
          <cell r="C115" t="str">
            <v>MEDIA ACTION</v>
          </cell>
          <cell r="D115">
            <v>7612</v>
          </cell>
          <cell r="E115">
            <v>6978</v>
          </cell>
          <cell r="F115">
            <v>0</v>
          </cell>
          <cell r="G115">
            <v>7349</v>
          </cell>
          <cell r="H115">
            <v>7426</v>
          </cell>
          <cell r="K115">
            <v>6977.666666666667</v>
          </cell>
          <cell r="N115">
            <v>-0.33333333333303017</v>
          </cell>
          <cell r="O115">
            <v>-0.36363636363603291</v>
          </cell>
          <cell r="P115">
            <v>7611.636363636364</v>
          </cell>
        </row>
        <row r="116">
          <cell r="A116">
            <v>2</v>
          </cell>
          <cell r="B116" t="str">
            <v>210-1198-H-4914</v>
          </cell>
          <cell r="C116" t="str">
            <v>MEDIA ACTION</v>
          </cell>
          <cell r="D116">
            <v>0</v>
          </cell>
          <cell r="E116">
            <v>0</v>
          </cell>
          <cell r="F116">
            <v>3675.5</v>
          </cell>
          <cell r="K116">
            <v>-3675.5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2</v>
          </cell>
          <cell r="B117" t="str">
            <v>210-1200-H-4913</v>
          </cell>
          <cell r="C117" t="str">
            <v>DIAL</v>
          </cell>
          <cell r="D117">
            <v>7766</v>
          </cell>
          <cell r="E117">
            <v>7118</v>
          </cell>
          <cell r="F117">
            <v>0</v>
          </cell>
          <cell r="G117">
            <v>7835</v>
          </cell>
          <cell r="H117">
            <v>7577</v>
          </cell>
          <cell r="K117">
            <v>7118.833333333333</v>
          </cell>
          <cell r="N117">
            <v>0.83333333333303017</v>
          </cell>
          <cell r="O117">
            <v>0.90909090909057833</v>
          </cell>
          <cell r="P117">
            <v>7766.909090909091</v>
          </cell>
        </row>
        <row r="118">
          <cell r="A118">
            <v>2</v>
          </cell>
          <cell r="B118" t="str">
            <v>210-1201-H-4913</v>
          </cell>
          <cell r="C118" t="str">
            <v>MIND COUNSELLING</v>
          </cell>
          <cell r="D118">
            <v>11371</v>
          </cell>
          <cell r="E118">
            <v>10424</v>
          </cell>
          <cell r="F118">
            <v>5659.5</v>
          </cell>
          <cell r="G118">
            <v>11152</v>
          </cell>
          <cell r="H118">
            <v>11094</v>
          </cell>
          <cell r="K118">
            <v>4763.9166666666679</v>
          </cell>
          <cell r="N118">
            <v>-0.58333333333212067</v>
          </cell>
          <cell r="O118">
            <v>-0.63636363636231341</v>
          </cell>
          <cell r="P118">
            <v>11370.363636363638</v>
          </cell>
        </row>
        <row r="119">
          <cell r="A119">
            <v>2</v>
          </cell>
          <cell r="B119" t="str">
            <v>210-1202-H-4910</v>
          </cell>
          <cell r="C119" t="str">
            <v>HYPERBARIC</v>
          </cell>
          <cell r="D119">
            <v>0</v>
          </cell>
          <cell r="E119">
            <v>0</v>
          </cell>
          <cell r="F119">
            <v>0</v>
          </cell>
          <cell r="G119">
            <v>18544</v>
          </cell>
          <cell r="H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2</v>
          </cell>
          <cell r="B120" t="str">
            <v>210-1202-H-4913</v>
          </cell>
          <cell r="C120" t="str">
            <v>HYPERBARIC</v>
          </cell>
          <cell r="D120">
            <v>2201</v>
          </cell>
          <cell r="E120">
            <v>2017</v>
          </cell>
          <cell r="F120">
            <v>0</v>
          </cell>
          <cell r="G120">
            <v>398.99999999999534</v>
          </cell>
          <cell r="H120">
            <v>2147</v>
          </cell>
          <cell r="K120">
            <v>184.25</v>
          </cell>
          <cell r="N120">
            <v>-1832.75</v>
          </cell>
          <cell r="O120">
            <v>-1999.3636363636365</v>
          </cell>
          <cell r="P120">
            <v>201.63636363636351</v>
          </cell>
        </row>
        <row r="121">
          <cell r="A121" t="str">
            <v>1c</v>
          </cell>
          <cell r="B121" t="str">
            <v>210-1203-H-4904</v>
          </cell>
          <cell r="C121" t="str">
            <v>LIFESTYLE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A122">
            <v>2</v>
          </cell>
          <cell r="B122" t="str">
            <v>210-1203-H-4911</v>
          </cell>
          <cell r="C122" t="str">
            <v>LIFESTYLE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A123">
            <v>2</v>
          </cell>
          <cell r="B123" t="str">
            <v>210-1203-H-4913</v>
          </cell>
          <cell r="C123" t="str">
            <v>LIFESTYLE</v>
          </cell>
          <cell r="D123">
            <v>14744</v>
          </cell>
          <cell r="E123">
            <v>13516</v>
          </cell>
          <cell r="F123">
            <v>0</v>
          </cell>
          <cell r="G123">
            <v>15657</v>
          </cell>
          <cell r="H123">
            <v>14384</v>
          </cell>
          <cell r="K123">
            <v>13515.333333333334</v>
          </cell>
          <cell r="L123">
            <v>-12833.333333333334</v>
          </cell>
          <cell r="N123">
            <v>-12834</v>
          </cell>
          <cell r="O123">
            <v>-14000.727272727272</v>
          </cell>
          <cell r="P123">
            <v>743.27272727272793</v>
          </cell>
        </row>
        <row r="124">
          <cell r="A124">
            <v>2</v>
          </cell>
          <cell r="B124" t="str">
            <v>210-1203-H-4914</v>
          </cell>
          <cell r="C124" t="str">
            <v>LIFESTYLE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 t="str">
            <v>1d</v>
          </cell>
          <cell r="B125" t="str">
            <v>210-1203-H-4930</v>
          </cell>
          <cell r="C125" t="str">
            <v>LIFESTYLE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 t="str">
            <v>1d</v>
          </cell>
          <cell r="B126" t="str">
            <v>210-1203-H-4940</v>
          </cell>
          <cell r="C126" t="str">
            <v>LIFESTYLE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 t="e">
            <v>#N/A</v>
          </cell>
          <cell r="B127" t="str">
            <v>210-1204-H-4910</v>
          </cell>
          <cell r="C127" t="str">
            <v>BBC RADIO STOKE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5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2</v>
          </cell>
          <cell r="B128" t="str">
            <v>210-1204-H-4912</v>
          </cell>
          <cell r="C128" t="str">
            <v>BBC RADIO STOKE</v>
          </cell>
          <cell r="D128">
            <v>1044</v>
          </cell>
          <cell r="E128">
            <v>957</v>
          </cell>
          <cell r="F128">
            <v>0</v>
          </cell>
          <cell r="G128">
            <v>1007</v>
          </cell>
          <cell r="H128">
            <v>1014</v>
          </cell>
          <cell r="K128">
            <v>957</v>
          </cell>
          <cell r="L128">
            <v>-916.66666666666663</v>
          </cell>
          <cell r="N128">
            <v>-916.66666666666663</v>
          </cell>
          <cell r="O128">
            <v>-1000</v>
          </cell>
          <cell r="P128">
            <v>44</v>
          </cell>
        </row>
        <row r="129">
          <cell r="A129">
            <v>2</v>
          </cell>
          <cell r="B129" t="str">
            <v>210-1206-C-4850</v>
          </cell>
          <cell r="C129" t="str">
            <v>CHEADLE HOMELINK</v>
          </cell>
          <cell r="D129">
            <v>0</v>
          </cell>
          <cell r="E129">
            <v>0</v>
          </cell>
          <cell r="F129">
            <v>2000</v>
          </cell>
          <cell r="G129">
            <v>0</v>
          </cell>
          <cell r="H129">
            <v>5000</v>
          </cell>
          <cell r="K129">
            <v>-2000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2</v>
          </cell>
          <cell r="B130" t="str">
            <v>210-1206-H-4910</v>
          </cell>
          <cell r="C130" t="str">
            <v>CHEADLE HOMELINK</v>
          </cell>
          <cell r="D130">
            <v>0</v>
          </cell>
          <cell r="E130">
            <v>0</v>
          </cell>
          <cell r="F130">
            <v>28101</v>
          </cell>
          <cell r="G130">
            <v>30145</v>
          </cell>
          <cell r="H130">
            <v>0</v>
          </cell>
          <cell r="K130">
            <v>-28101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2</v>
          </cell>
          <cell r="B131" t="str">
            <v>210-1206-H-4914</v>
          </cell>
          <cell r="C131" t="str">
            <v>CHEADLE HOMELINK</v>
          </cell>
          <cell r="D131">
            <v>23384</v>
          </cell>
          <cell r="E131">
            <v>21435</v>
          </cell>
          <cell r="F131">
            <v>0</v>
          </cell>
          <cell r="G131">
            <v>0</v>
          </cell>
          <cell r="H131">
            <v>22814</v>
          </cell>
          <cell r="K131">
            <v>25102</v>
          </cell>
          <cell r="N131">
            <v>3667</v>
          </cell>
          <cell r="O131">
            <v>4000.3636363636365</v>
          </cell>
          <cell r="P131">
            <v>27384.363636363636</v>
          </cell>
        </row>
        <row r="132">
          <cell r="A132">
            <v>2</v>
          </cell>
          <cell r="B132" t="str">
            <v>210-1207-G-8514</v>
          </cell>
          <cell r="C132" t="str">
            <v>MARKET PLACE USER GROUP</v>
          </cell>
          <cell r="D132">
            <v>0</v>
          </cell>
          <cell r="E132">
            <v>0</v>
          </cell>
          <cell r="F132">
            <v>0</v>
          </cell>
          <cell r="G132">
            <v>-4427</v>
          </cell>
          <cell r="H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>
            <v>2</v>
          </cell>
          <cell r="B133" t="str">
            <v>210-1207-H-4914</v>
          </cell>
          <cell r="C133" t="str">
            <v>MARKET PLACE USER GROUP</v>
          </cell>
          <cell r="D133">
            <v>53076</v>
          </cell>
          <cell r="E133">
            <v>48653</v>
          </cell>
          <cell r="F133">
            <v>104843</v>
          </cell>
          <cell r="G133">
            <v>121702.25</v>
          </cell>
          <cell r="H133">
            <v>51781</v>
          </cell>
          <cell r="K133">
            <v>-17690</v>
          </cell>
          <cell r="L133">
            <v>10083.333333333328</v>
          </cell>
          <cell r="N133">
            <v>48583.333333333328</v>
          </cell>
          <cell r="O133">
            <v>52999.999999999993</v>
          </cell>
          <cell r="P133">
            <v>106076</v>
          </cell>
        </row>
        <row r="134">
          <cell r="A134" t="str">
            <v>210-1208-G-8513</v>
          </cell>
          <cell r="B134" t="str">
            <v>210-1208-G-8513</v>
          </cell>
          <cell r="C134" t="str">
            <v>BETH JOHNSON/SENIOR HEALTH SHO</v>
          </cell>
          <cell r="D134">
            <v>-4823</v>
          </cell>
          <cell r="E134">
            <v>-4421</v>
          </cell>
          <cell r="F134">
            <v>0</v>
          </cell>
          <cell r="G134">
            <v>-15846.38</v>
          </cell>
          <cell r="H134">
            <v>-15923</v>
          </cell>
          <cell r="K134">
            <v>-4421.0833333333339</v>
          </cell>
          <cell r="N134">
            <v>-8.3333333333939663E-2</v>
          </cell>
          <cell r="O134">
            <v>-9.0909090909752355E-2</v>
          </cell>
          <cell r="P134">
            <v>-4823.0909090909099</v>
          </cell>
        </row>
        <row r="135">
          <cell r="A135" t="str">
            <v>210-1208-G-8514</v>
          </cell>
          <cell r="B135" t="str">
            <v>210-1208-G-8514</v>
          </cell>
          <cell r="C135" t="str">
            <v>BETH JOHNSON/SENIOR HEALTH SHO</v>
          </cell>
          <cell r="D135">
            <v>383</v>
          </cell>
          <cell r="E135">
            <v>351</v>
          </cell>
          <cell r="F135">
            <v>0</v>
          </cell>
          <cell r="G135">
            <v>-15540</v>
          </cell>
          <cell r="H135">
            <v>-15540</v>
          </cell>
          <cell r="K135">
            <v>351.08333333333337</v>
          </cell>
          <cell r="N135">
            <v>8.3333333333371229E-2</v>
          </cell>
          <cell r="O135">
            <v>9.0909090909132254E-2</v>
          </cell>
          <cell r="P135">
            <v>383.09090909090912</v>
          </cell>
        </row>
        <row r="136">
          <cell r="A136" t="str">
            <v>210-1208-G-8515</v>
          </cell>
          <cell r="B136" t="str">
            <v>210-1208-G-8515</v>
          </cell>
          <cell r="C136" t="str">
            <v>BETH JOHNSON/SENIOR HEALTH SHO</v>
          </cell>
          <cell r="D136">
            <v>4440</v>
          </cell>
          <cell r="E136">
            <v>4070</v>
          </cell>
          <cell r="F136">
            <v>0</v>
          </cell>
          <cell r="G136">
            <v>-11100</v>
          </cell>
          <cell r="H136">
            <v>-11100</v>
          </cell>
          <cell r="K136">
            <v>4070</v>
          </cell>
          <cell r="N136">
            <v>0</v>
          </cell>
          <cell r="O136">
            <v>0</v>
          </cell>
          <cell r="P136">
            <v>4440</v>
          </cell>
        </row>
        <row r="137">
          <cell r="A137">
            <v>2</v>
          </cell>
          <cell r="B137" t="str">
            <v>210-1208-H-4914</v>
          </cell>
          <cell r="C137" t="str">
            <v>BETH JOHNSON/SENIOR HEALTH SHO</v>
          </cell>
          <cell r="D137">
            <v>11956</v>
          </cell>
          <cell r="E137">
            <v>10960</v>
          </cell>
          <cell r="F137">
            <v>26855</v>
          </cell>
          <cell r="G137">
            <v>52587</v>
          </cell>
          <cell r="H137">
            <v>53189</v>
          </cell>
          <cell r="K137">
            <v>-15895.333333333332</v>
          </cell>
          <cell r="L137">
            <v>14666.666666666664</v>
          </cell>
          <cell r="N137">
            <v>14666.333333333332</v>
          </cell>
          <cell r="O137">
            <v>15999.636363636364</v>
          </cell>
          <cell r="P137">
            <v>27955.636363636364</v>
          </cell>
        </row>
        <row r="138">
          <cell r="A138">
            <v>2</v>
          </cell>
          <cell r="B138" t="str">
            <v>210-1209-H-4910</v>
          </cell>
          <cell r="C138" t="str">
            <v>STAFFS MOORLANDS CVS</v>
          </cell>
          <cell r="D138">
            <v>0</v>
          </cell>
          <cell r="E138">
            <v>0</v>
          </cell>
          <cell r="F138">
            <v>0</v>
          </cell>
          <cell r="G138">
            <v>25151</v>
          </cell>
          <cell r="H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A139">
            <v>2</v>
          </cell>
          <cell r="B139" t="str">
            <v>210-1209-H-4914</v>
          </cell>
          <cell r="C139" t="str">
            <v>STAFFS MOORLANDS CVS</v>
          </cell>
          <cell r="D139">
            <v>24144</v>
          </cell>
          <cell r="E139">
            <v>22132</v>
          </cell>
          <cell r="F139">
            <v>27796</v>
          </cell>
          <cell r="G139">
            <v>29160</v>
          </cell>
          <cell r="H139">
            <v>19415</v>
          </cell>
          <cell r="K139">
            <v>-5664</v>
          </cell>
          <cell r="L139">
            <v>2750</v>
          </cell>
          <cell r="N139">
            <v>2750</v>
          </cell>
          <cell r="O139">
            <v>3000</v>
          </cell>
          <cell r="P139">
            <v>27144</v>
          </cell>
        </row>
        <row r="140">
          <cell r="A140" t="str">
            <v>210-1210-H-4900</v>
          </cell>
          <cell r="B140" t="str">
            <v>210-1210-H-4900</v>
          </cell>
          <cell r="C140" t="str">
            <v>OATS</v>
          </cell>
          <cell r="D140">
            <v>0</v>
          </cell>
          <cell r="E140">
            <v>0</v>
          </cell>
          <cell r="F140">
            <v>53711.16</v>
          </cell>
          <cell r="G140">
            <v>143.41999999999999</v>
          </cell>
          <cell r="H140">
            <v>4</v>
          </cell>
          <cell r="K140">
            <v>-53711.16</v>
          </cell>
          <cell r="N140">
            <v>0</v>
          </cell>
          <cell r="O140">
            <v>0</v>
          </cell>
          <cell r="P140">
            <v>0</v>
          </cell>
        </row>
        <row r="141">
          <cell r="A141" t="str">
            <v>210-1210-H-4904</v>
          </cell>
          <cell r="B141" t="str">
            <v>210-1210-H-4904</v>
          </cell>
          <cell r="C141" t="str">
            <v>OATS</v>
          </cell>
          <cell r="D141">
            <v>374766</v>
          </cell>
          <cell r="E141">
            <v>343536</v>
          </cell>
          <cell r="F141">
            <v>354873.32</v>
          </cell>
          <cell r="G141">
            <v>478285.27</v>
          </cell>
          <cell r="H141">
            <v>391224</v>
          </cell>
          <cell r="K141">
            <v>43662.179999999993</v>
          </cell>
          <cell r="N141">
            <v>54999.5</v>
          </cell>
          <cell r="O141">
            <v>59999.454545454544</v>
          </cell>
          <cell r="P141">
            <v>434765.45454545453</v>
          </cell>
        </row>
        <row r="142">
          <cell r="A142" t="str">
            <v>210-1210-H-4917</v>
          </cell>
          <cell r="B142" t="str">
            <v>210-1210-H-4917</v>
          </cell>
          <cell r="C142" t="str">
            <v>OATS</v>
          </cell>
          <cell r="D142">
            <v>0</v>
          </cell>
          <cell r="E142">
            <v>0</v>
          </cell>
          <cell r="F142">
            <v>9172</v>
          </cell>
          <cell r="K142">
            <v>-9172</v>
          </cell>
          <cell r="N142">
            <v>0</v>
          </cell>
          <cell r="O142">
            <v>0</v>
          </cell>
          <cell r="P142">
            <v>0</v>
          </cell>
        </row>
        <row r="143">
          <cell r="A143" t="str">
            <v>210-1210-H-4924</v>
          </cell>
          <cell r="B143" t="str">
            <v>210-1210-H-4924</v>
          </cell>
          <cell r="C143" t="str">
            <v>OATS</v>
          </cell>
          <cell r="D143">
            <v>0</v>
          </cell>
          <cell r="E143">
            <v>0</v>
          </cell>
          <cell r="F143">
            <v>6542</v>
          </cell>
          <cell r="K143">
            <v>-6542</v>
          </cell>
          <cell r="N143">
            <v>0</v>
          </cell>
          <cell r="O143">
            <v>0</v>
          </cell>
          <cell r="P143">
            <v>0</v>
          </cell>
        </row>
        <row r="144">
          <cell r="A144" t="str">
            <v>210-1212-G-8500</v>
          </cell>
          <cell r="B144" t="str">
            <v>210-1212-G-8500</v>
          </cell>
          <cell r="C144" t="str">
            <v>SPECIALISED SERVICES</v>
          </cell>
          <cell r="D144">
            <v>0</v>
          </cell>
          <cell r="E144">
            <v>0</v>
          </cell>
          <cell r="F144">
            <v>0</v>
          </cell>
          <cell r="G144">
            <v>-5176</v>
          </cell>
          <cell r="H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 t="str">
            <v>210-1212-H-4900</v>
          </cell>
          <cell r="B145" t="str">
            <v>210-1212-H-4900</v>
          </cell>
          <cell r="C145" t="str">
            <v>SPECIALISED SERVICES</v>
          </cell>
          <cell r="D145">
            <v>0</v>
          </cell>
          <cell r="E145">
            <v>0</v>
          </cell>
          <cell r="F145">
            <v>-604</v>
          </cell>
          <cell r="G145">
            <v>0</v>
          </cell>
          <cell r="H145">
            <v>0</v>
          </cell>
          <cell r="K145">
            <v>604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210-1212-H-4901</v>
          </cell>
          <cell r="B146" t="str">
            <v>210-1212-H-4901</v>
          </cell>
          <cell r="C146" t="str">
            <v>SPECIALISED SERVICES</v>
          </cell>
          <cell r="D146">
            <v>8476971</v>
          </cell>
          <cell r="E146">
            <v>7770557</v>
          </cell>
          <cell r="F146">
            <v>7759566</v>
          </cell>
          <cell r="G146">
            <v>8393254</v>
          </cell>
          <cell r="H146">
            <v>8433893</v>
          </cell>
          <cell r="I146">
            <v>8476971</v>
          </cell>
          <cell r="K146">
            <v>10990.75</v>
          </cell>
          <cell r="N146">
            <v>-0.25</v>
          </cell>
          <cell r="O146">
            <v>-0.27272727272727271</v>
          </cell>
          <cell r="P146">
            <v>8476970.7272727266</v>
          </cell>
        </row>
        <row r="147">
          <cell r="A147" t="str">
            <v>210-1212-H-4905</v>
          </cell>
          <cell r="B147" t="str">
            <v>210-1212-H-4905</v>
          </cell>
          <cell r="C147" t="str">
            <v>SPECIALISED SERVICES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210-1212-H-4911</v>
          </cell>
          <cell r="B148" t="str">
            <v>210-1212-H-4911</v>
          </cell>
          <cell r="C148" t="str">
            <v>SPECIALISED SERVICES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A149" t="str">
            <v>210-1212-H-4914</v>
          </cell>
          <cell r="B149" t="str">
            <v>210-1212-H-4914</v>
          </cell>
          <cell r="C149" t="str">
            <v>SPECIALISED SERVICES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>
            <v>2</v>
          </cell>
          <cell r="B150" t="str">
            <v>210-1214-H-4912</v>
          </cell>
          <cell r="C150" t="str">
            <v>MENCAP DRUBBERY LANE</v>
          </cell>
          <cell r="D150">
            <v>34358</v>
          </cell>
          <cell r="E150">
            <v>31494</v>
          </cell>
          <cell r="F150">
            <v>28488.75</v>
          </cell>
          <cell r="G150">
            <v>35220.33</v>
          </cell>
          <cell r="H150">
            <v>33520</v>
          </cell>
          <cell r="K150">
            <v>3006.0833333333321</v>
          </cell>
          <cell r="N150">
            <v>0.83333333333212067</v>
          </cell>
          <cell r="O150">
            <v>0.90909090908958623</v>
          </cell>
          <cell r="P150">
            <v>34358.909090909088</v>
          </cell>
        </row>
        <row r="151">
          <cell r="A151">
            <v>2</v>
          </cell>
          <cell r="B151" t="str">
            <v>210-1215-H-4902</v>
          </cell>
          <cell r="C151" t="str">
            <v>HCHS LIGHTWOOD SSCOMMSPENDNHS</v>
          </cell>
          <cell r="D151">
            <v>0</v>
          </cell>
          <cell r="E151">
            <v>0</v>
          </cell>
          <cell r="F151">
            <v>6393</v>
          </cell>
          <cell r="K151">
            <v>-6393</v>
          </cell>
          <cell r="N151">
            <v>0</v>
          </cell>
          <cell r="O151">
            <v>0</v>
          </cell>
          <cell r="P151">
            <v>0</v>
          </cell>
        </row>
        <row r="152">
          <cell r="A152">
            <v>2</v>
          </cell>
          <cell r="B152" t="str">
            <v>210-1215-H-4912</v>
          </cell>
          <cell r="C152" t="str">
            <v>LIGHTWOOD ROAD</v>
          </cell>
          <cell r="D152">
            <v>39083</v>
          </cell>
          <cell r="E152">
            <v>35826</v>
          </cell>
          <cell r="F152">
            <v>12786</v>
          </cell>
          <cell r="G152">
            <v>25572</v>
          </cell>
          <cell r="H152">
            <v>38130</v>
          </cell>
          <cell r="K152">
            <v>23040.083333333328</v>
          </cell>
          <cell r="N152">
            <v>8.3333333328482695E-2</v>
          </cell>
          <cell r="O152">
            <v>9.0909090903799297E-2</v>
          </cell>
          <cell r="P152">
            <v>39083.090909090904</v>
          </cell>
        </row>
        <row r="153">
          <cell r="A153" t="e">
            <v>#N/A</v>
          </cell>
          <cell r="B153" t="str">
            <v>210-1216-H-4910</v>
          </cell>
          <cell r="C153" t="str">
            <v>LIGHTWOOD ROAD (INCOME)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-6312</v>
          </cell>
          <cell r="K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A154">
            <v>2</v>
          </cell>
          <cell r="B154" t="str">
            <v>210-1216-H-4912</v>
          </cell>
          <cell r="C154" t="str">
            <v>LIGHTWOOD ROAD (INCOME)</v>
          </cell>
          <cell r="D154">
            <v>-6246</v>
          </cell>
          <cell r="E154">
            <v>-5725</v>
          </cell>
          <cell r="F154">
            <v>0</v>
          </cell>
          <cell r="G154">
            <v>0</v>
          </cell>
          <cell r="H154">
            <v>-6246</v>
          </cell>
          <cell r="K154">
            <v>-5725.5</v>
          </cell>
          <cell r="N154">
            <v>-0.5</v>
          </cell>
          <cell r="O154">
            <v>-0.54545454545454541</v>
          </cell>
          <cell r="P154">
            <v>-6246.545454545455</v>
          </cell>
        </row>
        <row r="155">
          <cell r="A155">
            <v>2</v>
          </cell>
          <cell r="B155" t="str">
            <v>210-1217-H-4910</v>
          </cell>
          <cell r="C155" t="str">
            <v>WESTON ROAD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1</v>
          </cell>
          <cell r="N155">
            <v>0</v>
          </cell>
          <cell r="O155">
            <v>0</v>
          </cell>
          <cell r="P155">
            <v>0</v>
          </cell>
        </row>
        <row r="156">
          <cell r="A156">
            <v>2</v>
          </cell>
          <cell r="B156" t="str">
            <v>210-1217-H-4912</v>
          </cell>
          <cell r="C156" t="str">
            <v>WESTON ROAD</v>
          </cell>
          <cell r="D156">
            <v>42065</v>
          </cell>
          <cell r="E156">
            <v>38560</v>
          </cell>
          <cell r="F156">
            <v>18276.75</v>
          </cell>
          <cell r="G156">
            <v>25861</v>
          </cell>
          <cell r="H156">
            <v>41038</v>
          </cell>
          <cell r="K156">
            <v>20282.833333333328</v>
          </cell>
          <cell r="N156">
            <v>-0.41666666667151731</v>
          </cell>
          <cell r="O156">
            <v>-0.45454545455074613</v>
          </cell>
          <cell r="P156">
            <v>42064.545454545449</v>
          </cell>
        </row>
        <row r="157">
          <cell r="A157" t="e">
            <v>#N/A</v>
          </cell>
          <cell r="B157" t="str">
            <v>210-1218-H-4910</v>
          </cell>
          <cell r="C157" t="str">
            <v>EXTRACARE CHARITABLE TRUST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2</v>
          </cell>
          <cell r="N157">
            <v>0</v>
          </cell>
          <cell r="O157">
            <v>0</v>
          </cell>
          <cell r="P157">
            <v>0</v>
          </cell>
        </row>
        <row r="158">
          <cell r="A158">
            <v>2</v>
          </cell>
          <cell r="B158" t="str">
            <v>210-1218-H-4912</v>
          </cell>
          <cell r="C158" t="str">
            <v>EXTRACARE CHARITABLE TRUST</v>
          </cell>
          <cell r="D158">
            <v>3919</v>
          </cell>
          <cell r="E158">
            <v>3592</v>
          </cell>
          <cell r="F158">
            <v>0</v>
          </cell>
          <cell r="G158">
            <v>0</v>
          </cell>
          <cell r="H158">
            <v>3821</v>
          </cell>
          <cell r="K158">
            <v>-74.25</v>
          </cell>
          <cell r="N158">
            <v>-3666.25</v>
          </cell>
          <cell r="O158">
            <v>-3999.545454545455</v>
          </cell>
          <cell r="P158">
            <v>-80.545454545454959</v>
          </cell>
        </row>
        <row r="159">
          <cell r="A159" t="e">
            <v>#N/A</v>
          </cell>
          <cell r="B159" t="str">
            <v>210-1219-H-4910</v>
          </cell>
          <cell r="C159" t="str">
            <v>CHOICES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4</v>
          </cell>
          <cell r="N159">
            <v>0</v>
          </cell>
          <cell r="O159">
            <v>0</v>
          </cell>
          <cell r="P159">
            <v>0</v>
          </cell>
        </row>
        <row r="160">
          <cell r="A160">
            <v>2</v>
          </cell>
          <cell r="B160" t="str">
            <v>210-1219-H-4912</v>
          </cell>
          <cell r="C160" t="str">
            <v>CHOICES</v>
          </cell>
          <cell r="D160">
            <v>485639</v>
          </cell>
          <cell r="E160">
            <v>445169</v>
          </cell>
          <cell r="F160">
            <v>386894</v>
          </cell>
          <cell r="G160">
            <v>466626</v>
          </cell>
          <cell r="H160">
            <v>473794</v>
          </cell>
          <cell r="K160">
            <v>58275.083333333314</v>
          </cell>
          <cell r="N160">
            <v>8.333333331393078E-2</v>
          </cell>
          <cell r="O160">
            <v>9.0909090887924482E-2</v>
          </cell>
          <cell r="P160">
            <v>485639.09090909088</v>
          </cell>
        </row>
        <row r="161">
          <cell r="A161" t="e">
            <v>#N/A</v>
          </cell>
          <cell r="B161" t="str">
            <v>210-1220-H-4910</v>
          </cell>
          <cell r="C161" t="str">
            <v>CHOICES INCOME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2</v>
          </cell>
          <cell r="N161">
            <v>0</v>
          </cell>
          <cell r="O161">
            <v>0</v>
          </cell>
          <cell r="P161">
            <v>0</v>
          </cell>
        </row>
        <row r="162">
          <cell r="A162">
            <v>2</v>
          </cell>
          <cell r="B162" t="str">
            <v>210-1220-H-4912</v>
          </cell>
          <cell r="C162" t="str">
            <v>CHOICES INCOME</v>
          </cell>
          <cell r="D162">
            <v>-53236</v>
          </cell>
          <cell r="E162">
            <v>-48799</v>
          </cell>
          <cell r="F162">
            <v>0</v>
          </cell>
          <cell r="G162">
            <v>-79732</v>
          </cell>
          <cell r="H162">
            <v>-53236</v>
          </cell>
          <cell r="K162">
            <v>-48799.666666666664</v>
          </cell>
          <cell r="N162">
            <v>-0.66666666666424135</v>
          </cell>
          <cell r="O162">
            <v>-0.72727272727008152</v>
          </cell>
          <cell r="P162">
            <v>-53236.727272727272</v>
          </cell>
        </row>
        <row r="163">
          <cell r="A163">
            <v>2</v>
          </cell>
          <cell r="B163" t="str">
            <v>210-1220-H-4913</v>
          </cell>
          <cell r="C163" t="str">
            <v>CHOICES INCOME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A164" t="e">
            <v>#N/A</v>
          </cell>
          <cell r="B164" t="str">
            <v>210-1221-H-4910</v>
          </cell>
          <cell r="C164" t="str">
            <v>HANDLEY DRIVE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1</v>
          </cell>
          <cell r="N164">
            <v>0</v>
          </cell>
          <cell r="O164">
            <v>0</v>
          </cell>
          <cell r="P164">
            <v>0</v>
          </cell>
        </row>
        <row r="165">
          <cell r="A165">
            <v>2</v>
          </cell>
          <cell r="B165" t="str">
            <v>210-1221-H-4912</v>
          </cell>
          <cell r="C165" t="str">
            <v>HANDLEY DRIVE</v>
          </cell>
          <cell r="D165">
            <v>42052</v>
          </cell>
          <cell r="E165">
            <v>38548</v>
          </cell>
          <cell r="F165">
            <v>30769.5</v>
          </cell>
          <cell r="G165">
            <v>41026.33</v>
          </cell>
          <cell r="H165">
            <v>40985</v>
          </cell>
          <cell r="K165">
            <v>7778.1666666666715</v>
          </cell>
          <cell r="N165">
            <v>-0.33333333332848269</v>
          </cell>
          <cell r="O165">
            <v>-0.36363636363107205</v>
          </cell>
          <cell r="P165">
            <v>42051.636363636368</v>
          </cell>
        </row>
        <row r="166">
          <cell r="A166">
            <v>2</v>
          </cell>
          <cell r="B166" t="str">
            <v>210-1222-H-4910</v>
          </cell>
          <cell r="C166" t="str">
            <v>STAFFS COUNTY COUNCIIL (TELEPH</v>
          </cell>
          <cell r="D166">
            <v>0</v>
          </cell>
          <cell r="E166">
            <v>0</v>
          </cell>
          <cell r="F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A167">
            <v>2</v>
          </cell>
          <cell r="B167" t="str">
            <v>210-1222-H-4913</v>
          </cell>
          <cell r="C167" t="str">
            <v>STAFFS COUNTY COUNCIIL (TELEPH</v>
          </cell>
          <cell r="D167">
            <v>-186405</v>
          </cell>
          <cell r="E167">
            <v>-170871</v>
          </cell>
          <cell r="F167">
            <v>0</v>
          </cell>
          <cell r="G167">
            <v>5569</v>
          </cell>
          <cell r="H167">
            <v>5459</v>
          </cell>
          <cell r="K167">
            <v>-170871.25</v>
          </cell>
          <cell r="N167">
            <v>-0.25</v>
          </cell>
          <cell r="O167">
            <v>-0.27272727272727271</v>
          </cell>
          <cell r="P167">
            <v>-186405.27272727274</v>
          </cell>
        </row>
        <row r="168">
          <cell r="A168" t="str">
            <v>210-1223-H-4912</v>
          </cell>
          <cell r="B168" t="str">
            <v>210-1223-H-4912</v>
          </cell>
          <cell r="C168" t="str">
            <v>STOKE-ON-TRENT</v>
          </cell>
          <cell r="D168">
            <v>658676</v>
          </cell>
          <cell r="E168">
            <v>603786</v>
          </cell>
          <cell r="F168">
            <v>760190</v>
          </cell>
          <cell r="G168">
            <v>675346</v>
          </cell>
          <cell r="H168">
            <v>643469</v>
          </cell>
          <cell r="K168">
            <v>-33570.333333333372</v>
          </cell>
          <cell r="N168">
            <v>122833.66666666663</v>
          </cell>
          <cell r="O168">
            <v>134000.36363636359</v>
          </cell>
          <cell r="P168">
            <v>792676.36363636353</v>
          </cell>
        </row>
        <row r="169">
          <cell r="A169" t="e">
            <v>#N/A</v>
          </cell>
          <cell r="B169" t="str">
            <v>210-1224-H-4910</v>
          </cell>
          <cell r="C169" t="str">
            <v>STOKE-ON-TRENT INCOME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2</v>
          </cell>
          <cell r="N169">
            <v>0</v>
          </cell>
          <cell r="O169">
            <v>0</v>
          </cell>
          <cell r="P169">
            <v>0</v>
          </cell>
        </row>
        <row r="170">
          <cell r="A170">
            <v>2</v>
          </cell>
          <cell r="B170" t="str">
            <v>210-1224-H-4912</v>
          </cell>
          <cell r="C170" t="str">
            <v>STOKE-ON-TRENT INCOME</v>
          </cell>
          <cell r="D170">
            <v>-18052</v>
          </cell>
          <cell r="E170">
            <v>-16547</v>
          </cell>
          <cell r="F170">
            <v>0</v>
          </cell>
          <cell r="G170">
            <v>-2.3283064365386963E-12</v>
          </cell>
          <cell r="H170">
            <v>-18054</v>
          </cell>
          <cell r="K170">
            <v>-16547.666666666664</v>
          </cell>
          <cell r="N170">
            <v>-0.66666666666424135</v>
          </cell>
          <cell r="O170">
            <v>-0.72727272727008152</v>
          </cell>
          <cell r="P170">
            <v>-18052.727272727268</v>
          </cell>
        </row>
        <row r="171">
          <cell r="A171">
            <v>2</v>
          </cell>
          <cell r="B171" t="str">
            <v>210-1225-H-4913</v>
          </cell>
          <cell r="C171" t="str">
            <v>GROVE COURT</v>
          </cell>
          <cell r="D171">
            <v>37391</v>
          </cell>
          <cell r="E171">
            <v>34275</v>
          </cell>
          <cell r="F171">
            <v>18514</v>
          </cell>
          <cell r="G171">
            <v>37215</v>
          </cell>
          <cell r="H171">
            <v>36479</v>
          </cell>
          <cell r="K171">
            <v>15761.083333333328</v>
          </cell>
          <cell r="N171">
            <v>8.3333333328482695E-2</v>
          </cell>
          <cell r="O171">
            <v>9.0909090903799297E-2</v>
          </cell>
          <cell r="P171">
            <v>37391.090909090904</v>
          </cell>
        </row>
        <row r="172">
          <cell r="A172">
            <v>2</v>
          </cell>
          <cell r="B172" t="str">
            <v>210-1226-H-4911</v>
          </cell>
          <cell r="C172" t="str">
            <v>ASSIST</v>
          </cell>
          <cell r="D172">
            <v>0</v>
          </cell>
          <cell r="E172">
            <v>0</v>
          </cell>
          <cell r="F172">
            <v>2449</v>
          </cell>
          <cell r="K172">
            <v>-2449</v>
          </cell>
          <cell r="N172">
            <v>0</v>
          </cell>
          <cell r="O172">
            <v>0</v>
          </cell>
          <cell r="P172">
            <v>0</v>
          </cell>
        </row>
        <row r="173">
          <cell r="A173">
            <v>2</v>
          </cell>
          <cell r="B173" t="str">
            <v>210-1226-H-4913</v>
          </cell>
          <cell r="C173" t="str">
            <v>ASSIST</v>
          </cell>
          <cell r="D173">
            <v>6018</v>
          </cell>
          <cell r="E173">
            <v>5517</v>
          </cell>
          <cell r="F173">
            <v>0</v>
          </cell>
          <cell r="G173">
            <v>5813</v>
          </cell>
          <cell r="H173">
            <v>5871</v>
          </cell>
          <cell r="K173">
            <v>5516.5</v>
          </cell>
          <cell r="N173">
            <v>-0.5</v>
          </cell>
          <cell r="O173">
            <v>-0.54545454545454541</v>
          </cell>
          <cell r="P173">
            <v>6017.454545454545</v>
          </cell>
        </row>
        <row r="174">
          <cell r="A174">
            <v>2</v>
          </cell>
          <cell r="B174" t="str">
            <v>210-1226-H-4914</v>
          </cell>
          <cell r="C174" t="str">
            <v>HCHS ASSIST    SMCOMMNONNHS</v>
          </cell>
          <cell r="D174">
            <v>0</v>
          </cell>
          <cell r="E174">
            <v>0</v>
          </cell>
          <cell r="F174">
            <v>29559.22</v>
          </cell>
          <cell r="K174">
            <v>-8475.8866666666654</v>
          </cell>
          <cell r="L174">
            <v>6416.6666666666642</v>
          </cell>
          <cell r="N174">
            <v>27500</v>
          </cell>
          <cell r="O174">
            <v>30000</v>
          </cell>
          <cell r="P174">
            <v>30000</v>
          </cell>
        </row>
        <row r="175">
          <cell r="A175" t="e">
            <v>#N/A</v>
          </cell>
          <cell r="B175" t="str">
            <v>210-1227-H-4910</v>
          </cell>
          <cell r="C175" t="str">
            <v>CHALLENGE FUND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N175">
            <v>0</v>
          </cell>
          <cell r="O175">
            <v>0</v>
          </cell>
          <cell r="P175">
            <v>0</v>
          </cell>
        </row>
        <row r="176">
          <cell r="A176">
            <v>2</v>
          </cell>
          <cell r="B176" t="str">
            <v>210-1227-H-4912</v>
          </cell>
          <cell r="C176" t="str">
            <v>CHALLENGE FUND</v>
          </cell>
          <cell r="D176">
            <v>44302</v>
          </cell>
          <cell r="E176">
            <v>40610</v>
          </cell>
          <cell r="F176">
            <v>32415.75</v>
          </cell>
          <cell r="G176">
            <v>43221</v>
          </cell>
          <cell r="H176">
            <v>43219</v>
          </cell>
          <cell r="K176">
            <v>8194.4166666666715</v>
          </cell>
          <cell r="N176">
            <v>0.16666666667151731</v>
          </cell>
          <cell r="O176">
            <v>0.18181818182347342</v>
          </cell>
          <cell r="P176">
            <v>44302.181818181823</v>
          </cell>
        </row>
        <row r="177">
          <cell r="A177">
            <v>2</v>
          </cell>
          <cell r="B177" t="str">
            <v>210-1228-H-4915</v>
          </cell>
          <cell r="C177" t="str">
            <v>INDEPENDENT COMMUNITY LIVING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>
            <v>2</v>
          </cell>
          <cell r="B178" t="str">
            <v>210-1229-H-4911</v>
          </cell>
          <cell r="C178" t="str">
            <v>HCHS N S  USER NSCOMMNONNHS</v>
          </cell>
          <cell r="D178">
            <v>0</v>
          </cell>
          <cell r="E178">
            <v>0</v>
          </cell>
          <cell r="F178">
            <v>733</v>
          </cell>
          <cell r="N178">
            <v>733</v>
          </cell>
          <cell r="O178">
            <v>799.63636363636374</v>
          </cell>
          <cell r="P178">
            <v>799.63636363636374</v>
          </cell>
        </row>
        <row r="179">
          <cell r="A179">
            <v>2</v>
          </cell>
          <cell r="B179" t="str">
            <v>210-1229-H-4913</v>
          </cell>
          <cell r="C179" t="str">
            <v>NORTH STAFFS USER GROUP</v>
          </cell>
          <cell r="D179">
            <v>18891</v>
          </cell>
          <cell r="E179">
            <v>17317</v>
          </cell>
          <cell r="F179">
            <v>13707.42</v>
          </cell>
          <cell r="G179">
            <v>18298</v>
          </cell>
          <cell r="H179">
            <v>18430</v>
          </cell>
          <cell r="K179">
            <v>11859.33</v>
          </cell>
          <cell r="N179">
            <v>8249.75</v>
          </cell>
          <cell r="O179">
            <v>8999.7272727272721</v>
          </cell>
          <cell r="P179">
            <v>27890.727272727272</v>
          </cell>
        </row>
        <row r="180">
          <cell r="A180">
            <v>2</v>
          </cell>
          <cell r="B180" t="str">
            <v>210-1229-H-4914</v>
          </cell>
          <cell r="C180" t="str">
            <v>HCHS N S  USER SMCOMMNONNHS</v>
          </cell>
          <cell r="D180">
            <v>0</v>
          </cell>
          <cell r="E180">
            <v>0</v>
          </cell>
          <cell r="F180">
            <v>16208</v>
          </cell>
          <cell r="K180">
            <v>-16208</v>
          </cell>
          <cell r="N180">
            <v>0</v>
          </cell>
          <cell r="O180">
            <v>0</v>
          </cell>
          <cell r="P180">
            <v>0</v>
          </cell>
        </row>
        <row r="181">
          <cell r="A181" t="e">
            <v>#N/A</v>
          </cell>
          <cell r="B181" t="str">
            <v>210-1231-H-4910</v>
          </cell>
          <cell r="C181" t="str">
            <v>S-O-T CVS - JOINT PLANNING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3</v>
          </cell>
          <cell r="N181">
            <v>0</v>
          </cell>
          <cell r="O181">
            <v>0</v>
          </cell>
          <cell r="P181">
            <v>0</v>
          </cell>
        </row>
        <row r="182">
          <cell r="A182">
            <v>2</v>
          </cell>
          <cell r="B182" t="str">
            <v>210-1231-H-4911</v>
          </cell>
          <cell r="C182" t="str">
            <v>S-O-T CVS - JOINT PLANNING</v>
          </cell>
          <cell r="D182">
            <v>5082</v>
          </cell>
          <cell r="E182">
            <v>4659</v>
          </cell>
          <cell r="F182">
            <v>1733</v>
          </cell>
          <cell r="G182">
            <v>0</v>
          </cell>
          <cell r="H182">
            <v>4955</v>
          </cell>
          <cell r="K182">
            <v>2925.5</v>
          </cell>
          <cell r="N182">
            <v>-0.5</v>
          </cell>
          <cell r="O182">
            <v>-0.54545454545454541</v>
          </cell>
          <cell r="P182">
            <v>5081.454545454545</v>
          </cell>
        </row>
        <row r="183">
          <cell r="A183">
            <v>2</v>
          </cell>
          <cell r="B183" t="str">
            <v>210-1231-H-4912</v>
          </cell>
          <cell r="C183" t="str">
            <v>S-O-T CVS - JOINT PLANNING</v>
          </cell>
          <cell r="D183">
            <v>0</v>
          </cell>
          <cell r="E183">
            <v>0</v>
          </cell>
          <cell r="F183">
            <v>0</v>
          </cell>
          <cell r="G183">
            <v>3185</v>
          </cell>
          <cell r="H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A184">
            <v>2</v>
          </cell>
          <cell r="B184" t="str">
            <v>210-1232-H-4902</v>
          </cell>
          <cell r="C184" t="str">
            <v>HCHS STAFFS HO SSCOMMSPENDNHS</v>
          </cell>
          <cell r="D184">
            <v>0</v>
          </cell>
          <cell r="E184">
            <v>0</v>
          </cell>
          <cell r="F184">
            <v>23571.75</v>
          </cell>
          <cell r="K184">
            <v>-23571.75</v>
          </cell>
          <cell r="N184">
            <v>0</v>
          </cell>
          <cell r="O184">
            <v>0</v>
          </cell>
          <cell r="P184">
            <v>0</v>
          </cell>
        </row>
        <row r="185">
          <cell r="A185" t="e">
            <v>#N/A</v>
          </cell>
          <cell r="B185" t="str">
            <v>210-1232-H-4910</v>
          </cell>
          <cell r="C185" t="str">
            <v>STAFFS HOUSING ASSOC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5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2</v>
          </cell>
          <cell r="B186" t="str">
            <v>210-1232-H-4912</v>
          </cell>
          <cell r="C186" t="str">
            <v>STAFFS HOUSING ASSOC</v>
          </cell>
          <cell r="D186">
            <v>110119</v>
          </cell>
          <cell r="E186">
            <v>100943</v>
          </cell>
          <cell r="F186">
            <v>49157.5</v>
          </cell>
          <cell r="G186">
            <v>94287</v>
          </cell>
          <cell r="H186">
            <v>107428</v>
          </cell>
          <cell r="K186">
            <v>51784.916666666672</v>
          </cell>
          <cell r="N186">
            <v>-0.58333333332848269</v>
          </cell>
          <cell r="O186">
            <v>-0.63636363635834481</v>
          </cell>
          <cell r="P186">
            <v>110118.36363636365</v>
          </cell>
        </row>
        <row r="187">
          <cell r="A187" t="e">
            <v>#N/A</v>
          </cell>
          <cell r="B187" t="str">
            <v>210-1233-H-4910</v>
          </cell>
          <cell r="C187" t="str">
            <v>STAFFS HOUSING ASSOC INCOME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3</v>
          </cell>
          <cell r="N187">
            <v>0</v>
          </cell>
          <cell r="O187">
            <v>0</v>
          </cell>
          <cell r="P187">
            <v>0</v>
          </cell>
        </row>
        <row r="188">
          <cell r="A188">
            <v>2</v>
          </cell>
          <cell r="B188" t="str">
            <v>210-1233-H-4912</v>
          </cell>
          <cell r="C188" t="str">
            <v>STAFFS HOUSING ASSOC INCOME</v>
          </cell>
          <cell r="D188">
            <v>-13146</v>
          </cell>
          <cell r="E188">
            <v>-12050</v>
          </cell>
          <cell r="F188">
            <v>0</v>
          </cell>
          <cell r="G188">
            <v>0</v>
          </cell>
          <cell r="H188">
            <v>-13149</v>
          </cell>
          <cell r="K188">
            <v>-12050.5</v>
          </cell>
          <cell r="N188">
            <v>-0.5</v>
          </cell>
          <cell r="O188">
            <v>-0.54545454545454541</v>
          </cell>
          <cell r="P188">
            <v>-13146.545454545454</v>
          </cell>
        </row>
        <row r="189">
          <cell r="A189">
            <v>2</v>
          </cell>
          <cell r="B189" t="str">
            <v>210-1237-H-4915</v>
          </cell>
          <cell r="C189" t="str">
            <v>CHD B HARVEY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4</v>
          </cell>
          <cell r="N189">
            <v>0</v>
          </cell>
          <cell r="O189">
            <v>0</v>
          </cell>
          <cell r="P189">
            <v>0</v>
          </cell>
        </row>
        <row r="190">
          <cell r="A190" t="str">
            <v>210-1240-B-0280</v>
          </cell>
          <cell r="B190" t="str">
            <v>210-1240-B-0280</v>
          </cell>
          <cell r="C190" t="str">
            <v>CONTINUING CARE</v>
          </cell>
          <cell r="D190">
            <v>0</v>
          </cell>
          <cell r="E190">
            <v>0</v>
          </cell>
          <cell r="F190">
            <v>4783.99</v>
          </cell>
          <cell r="G190">
            <v>9125</v>
          </cell>
          <cell r="H190">
            <v>0</v>
          </cell>
          <cell r="K190">
            <v>-4783.99</v>
          </cell>
          <cell r="N190">
            <v>0</v>
          </cell>
          <cell r="O190">
            <v>0</v>
          </cell>
          <cell r="P190">
            <v>0</v>
          </cell>
        </row>
        <row r="191">
          <cell r="A191" t="str">
            <v>210-1240-H-4912</v>
          </cell>
          <cell r="B191" t="str">
            <v>210-1240-H-4912</v>
          </cell>
          <cell r="C191" t="str">
            <v>CONTINUING CARE</v>
          </cell>
          <cell r="D191">
            <v>1972140</v>
          </cell>
          <cell r="E191">
            <v>1807795</v>
          </cell>
          <cell r="F191">
            <v>1356179.92</v>
          </cell>
          <cell r="G191">
            <v>1494718</v>
          </cell>
          <cell r="H191">
            <v>1820917</v>
          </cell>
          <cell r="K191">
            <v>380115.08000000007</v>
          </cell>
          <cell r="N191">
            <v>-71500</v>
          </cell>
          <cell r="O191">
            <v>-78000</v>
          </cell>
          <cell r="P191">
            <v>1894140</v>
          </cell>
        </row>
        <row r="192">
          <cell r="A192" t="str">
            <v>210-1240-H-4912</v>
          </cell>
          <cell r="B192" t="str">
            <v>210-1240-H-4914</v>
          </cell>
          <cell r="C192" t="str">
            <v>CONTINUING CARE</v>
          </cell>
          <cell r="D192">
            <v>0</v>
          </cell>
          <cell r="E192">
            <v>0</v>
          </cell>
          <cell r="F192">
            <v>35682.29</v>
          </cell>
          <cell r="N192">
            <v>35682.29</v>
          </cell>
          <cell r="O192">
            <v>38926.134545454544</v>
          </cell>
        </row>
        <row r="193">
          <cell r="A193" t="str">
            <v>210-1240-X-0280</v>
          </cell>
          <cell r="B193" t="str">
            <v>210-1240-X-0280</v>
          </cell>
          <cell r="C193" t="str">
            <v>CONTINUING CARE</v>
          </cell>
          <cell r="D193">
            <v>0</v>
          </cell>
          <cell r="E193">
            <v>0</v>
          </cell>
          <cell r="F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A194">
            <v>2</v>
          </cell>
          <cell r="B194" t="str">
            <v>210-1241-H-4911</v>
          </cell>
          <cell r="C194" t="str">
            <v>HCHS CROSSROAD NSCOMMNONNHS</v>
          </cell>
          <cell r="D194">
            <v>0</v>
          </cell>
          <cell r="E194">
            <v>0</v>
          </cell>
          <cell r="F194">
            <v>2167</v>
          </cell>
          <cell r="K194">
            <v>-2167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</v>
          </cell>
          <cell r="B195" t="str">
            <v>210-1241-H-4912</v>
          </cell>
          <cell r="C195" t="str">
            <v>CROSSROADS</v>
          </cell>
          <cell r="D195">
            <v>26963</v>
          </cell>
          <cell r="E195">
            <v>24717</v>
          </cell>
          <cell r="F195">
            <v>0</v>
          </cell>
          <cell r="G195">
            <v>25997</v>
          </cell>
          <cell r="H195">
            <v>26305</v>
          </cell>
          <cell r="K195">
            <v>24716.083333333332</v>
          </cell>
          <cell r="N195">
            <v>-0.91666666666787933</v>
          </cell>
          <cell r="O195">
            <v>-1.0000000000013229</v>
          </cell>
          <cell r="P195">
            <v>26962</v>
          </cell>
        </row>
        <row r="196">
          <cell r="A196" t="e">
            <v>#N/A</v>
          </cell>
          <cell r="B196" t="str">
            <v>210-1242-H-4910</v>
          </cell>
          <cell r="C196" t="str">
            <v>DOUGLAS MACMILLAN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3</v>
          </cell>
          <cell r="N196">
            <v>0</v>
          </cell>
          <cell r="O196">
            <v>0</v>
          </cell>
          <cell r="P196">
            <v>0</v>
          </cell>
        </row>
        <row r="197">
          <cell r="A197">
            <v>2</v>
          </cell>
          <cell r="B197" t="str">
            <v>210-1242-H-4913</v>
          </cell>
          <cell r="C197" t="str">
            <v>DOUGLAS MACMILLAN</v>
          </cell>
          <cell r="D197">
            <v>323709</v>
          </cell>
          <cell r="E197">
            <v>296734</v>
          </cell>
          <cell r="F197">
            <v>165215.5</v>
          </cell>
          <cell r="G197">
            <v>319814</v>
          </cell>
          <cell r="H197">
            <v>244788</v>
          </cell>
          <cell r="K197">
            <v>140684.41666666663</v>
          </cell>
          <cell r="N197">
            <v>9165.9166666666279</v>
          </cell>
          <cell r="O197">
            <v>9999.1818181817762</v>
          </cell>
          <cell r="P197">
            <v>333708.18181818177</v>
          </cell>
        </row>
        <row r="198">
          <cell r="A198">
            <v>2</v>
          </cell>
          <cell r="B198" t="str">
            <v>210-1243-H-4912</v>
          </cell>
          <cell r="C198" t="str">
            <v>DRUGLINK</v>
          </cell>
          <cell r="D198">
            <v>60658</v>
          </cell>
          <cell r="E198">
            <v>55603</v>
          </cell>
          <cell r="F198">
            <v>0</v>
          </cell>
          <cell r="G198">
            <v>0</v>
          </cell>
          <cell r="H198">
            <v>59179</v>
          </cell>
          <cell r="K198">
            <v>55603.166666666664</v>
          </cell>
          <cell r="N198">
            <v>0.16666666666424135</v>
          </cell>
          <cell r="O198">
            <v>0.18181818181553602</v>
          </cell>
          <cell r="P198">
            <v>60658.181818181816</v>
          </cell>
        </row>
        <row r="199">
          <cell r="A199" t="str">
            <v>210-1248-H-4900</v>
          </cell>
          <cell r="B199" t="str">
            <v>210-1248-H-4900</v>
          </cell>
          <cell r="C199" t="str">
            <v>PDS PILOT</v>
          </cell>
          <cell r="D199">
            <v>0</v>
          </cell>
          <cell r="E199">
            <v>0</v>
          </cell>
          <cell r="F199">
            <v>2186.5</v>
          </cell>
          <cell r="G199">
            <v>0</v>
          </cell>
          <cell r="H199">
            <v>3</v>
          </cell>
          <cell r="K199">
            <v>-2186.5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210-1248-H-4903</v>
          </cell>
          <cell r="B200" t="str">
            <v>210-1248-H-4903</v>
          </cell>
          <cell r="C200" t="str">
            <v>PDS PILOT</v>
          </cell>
          <cell r="D200">
            <v>229040</v>
          </cell>
          <cell r="E200">
            <v>209953</v>
          </cell>
          <cell r="F200">
            <v>123805.1</v>
          </cell>
          <cell r="G200">
            <v>69583</v>
          </cell>
          <cell r="H200">
            <v>223233</v>
          </cell>
          <cell r="K200">
            <v>86148.233333333337</v>
          </cell>
          <cell r="N200">
            <v>0.33333333334303461</v>
          </cell>
          <cell r="O200">
            <v>0.36363636364694685</v>
          </cell>
          <cell r="P200">
            <v>229040.36363636365</v>
          </cell>
        </row>
        <row r="201">
          <cell r="A201" t="e">
            <v>#N/A</v>
          </cell>
          <cell r="B201" t="str">
            <v>210-1253-H-4910</v>
          </cell>
          <cell r="C201" t="str">
            <v>SS CONTINUING CARE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3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</v>
          </cell>
          <cell r="B202" t="str">
            <v>210-1253-H-4912</v>
          </cell>
          <cell r="C202" t="str">
            <v>SS CONTINUING CARE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A203">
            <v>2</v>
          </cell>
          <cell r="B203" t="str">
            <v>210-1254-G-8513</v>
          </cell>
          <cell r="C203" t="str">
            <v>STAFFORDSHIRE COUNTY COUNCIL -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A204">
            <v>2</v>
          </cell>
          <cell r="B204" t="str">
            <v>210-1254-G-8514</v>
          </cell>
          <cell r="C204" t="str">
            <v>STAFFORDSHIRE COUNTY COUNCIL -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A205">
            <v>2</v>
          </cell>
          <cell r="B205" t="str">
            <v>210-1254-G-8515</v>
          </cell>
          <cell r="C205" t="str">
            <v>STAFFORDSHIRE COUNTY COUNCIL -</v>
          </cell>
          <cell r="D205">
            <v>-208038</v>
          </cell>
          <cell r="E205">
            <v>-190702</v>
          </cell>
          <cell r="F205">
            <v>-129662.5</v>
          </cell>
          <cell r="G205">
            <v>-253032.52</v>
          </cell>
          <cell r="H205">
            <v>-208038</v>
          </cell>
          <cell r="I205">
            <v>-259000</v>
          </cell>
          <cell r="K205">
            <v>-107789</v>
          </cell>
          <cell r="N205">
            <v>-46749.5</v>
          </cell>
          <cell r="O205">
            <v>-50999.454545454544</v>
          </cell>
          <cell r="P205">
            <v>-259037.45454545453</v>
          </cell>
        </row>
        <row r="206">
          <cell r="A206">
            <v>2</v>
          </cell>
          <cell r="B206" t="str">
            <v>210-1254-H-4910</v>
          </cell>
          <cell r="C206" t="str">
            <v>STAFFORDSHIRE COUNTY COUNCIL -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>
            <v>2</v>
          </cell>
          <cell r="B207" t="str">
            <v>210-1254-H-4914</v>
          </cell>
          <cell r="C207" t="str">
            <v>STAFFORDSHIRE COUNTY COUNCIL -</v>
          </cell>
          <cell r="D207">
            <v>467397</v>
          </cell>
          <cell r="E207">
            <v>428447</v>
          </cell>
          <cell r="F207">
            <v>-37576.85</v>
          </cell>
          <cell r="G207">
            <v>506067</v>
          </cell>
          <cell r="H207">
            <v>397017</v>
          </cell>
          <cell r="K207">
            <v>515524.1</v>
          </cell>
          <cell r="N207">
            <v>49500.25</v>
          </cell>
          <cell r="O207">
            <v>54000.272727272721</v>
          </cell>
          <cell r="P207">
            <v>521397.27272727271</v>
          </cell>
        </row>
        <row r="208">
          <cell r="A208" t="e">
            <v>#N/A</v>
          </cell>
          <cell r="B208" t="str">
            <v>210-1255-H-4910</v>
          </cell>
          <cell r="C208" t="str">
            <v>STAFFS COUNTY COUNCIIL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2</v>
          </cell>
          <cell r="N208">
            <v>0</v>
          </cell>
          <cell r="O208">
            <v>0</v>
          </cell>
          <cell r="P208">
            <v>0</v>
          </cell>
        </row>
        <row r="209">
          <cell r="A209" t="str">
            <v>210-1255-H-4912</v>
          </cell>
          <cell r="B209" t="str">
            <v>210-1255-H-4912</v>
          </cell>
          <cell r="C209" t="str">
            <v>STAFFS COUNTY COUNCIIL</v>
          </cell>
          <cell r="D209">
            <v>426463</v>
          </cell>
          <cell r="E209">
            <v>390924</v>
          </cell>
          <cell r="F209">
            <v>520000</v>
          </cell>
          <cell r="G209">
            <v>427000</v>
          </cell>
          <cell r="H209">
            <v>416059</v>
          </cell>
          <cell r="K209">
            <v>-138242.25</v>
          </cell>
          <cell r="N209">
            <v>-9166.25</v>
          </cell>
          <cell r="O209">
            <v>-9999.545454545454</v>
          </cell>
          <cell r="P209">
            <v>416463.45454545453</v>
          </cell>
        </row>
        <row r="210">
          <cell r="A210" t="e">
            <v>#N/A</v>
          </cell>
          <cell r="B210" t="str">
            <v>210-1261-H-4910</v>
          </cell>
          <cell r="C210" t="str">
            <v>BEREAVEMENT CARE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2</v>
          </cell>
          <cell r="N210">
            <v>0</v>
          </cell>
          <cell r="O210">
            <v>0</v>
          </cell>
          <cell r="P210">
            <v>0</v>
          </cell>
        </row>
        <row r="211">
          <cell r="A211">
            <v>2</v>
          </cell>
          <cell r="B211" t="str">
            <v>210-1261-H-4911</v>
          </cell>
          <cell r="C211" t="str">
            <v>HCHS BEREAV CA NSCOMMNONNHS</v>
          </cell>
          <cell r="D211">
            <v>0</v>
          </cell>
          <cell r="E211">
            <v>0</v>
          </cell>
          <cell r="F211">
            <v>-1003</v>
          </cell>
          <cell r="K211">
            <v>1003</v>
          </cell>
          <cell r="N211">
            <v>0</v>
          </cell>
          <cell r="O211">
            <v>0</v>
          </cell>
          <cell r="P211">
            <v>0</v>
          </cell>
        </row>
        <row r="212">
          <cell r="A212">
            <v>2</v>
          </cell>
          <cell r="B212" t="str">
            <v>210-1261-H-4912</v>
          </cell>
          <cell r="C212" t="str">
            <v>BEREAVEMENT CARE</v>
          </cell>
          <cell r="D212">
            <v>25136</v>
          </cell>
          <cell r="E212">
            <v>23042</v>
          </cell>
          <cell r="F212">
            <v>0</v>
          </cell>
          <cell r="G212">
            <v>24237</v>
          </cell>
          <cell r="H212">
            <v>24522</v>
          </cell>
          <cell r="K212">
            <v>23041.333333333332</v>
          </cell>
          <cell r="N212">
            <v>-0.66666666666787933</v>
          </cell>
          <cell r="O212">
            <v>-0.72727272727405012</v>
          </cell>
          <cell r="P212">
            <v>25135.272727272724</v>
          </cell>
        </row>
        <row r="213">
          <cell r="A213">
            <v>2</v>
          </cell>
          <cell r="B213" t="str">
            <v>210-1261-H-4914</v>
          </cell>
          <cell r="C213" t="str">
            <v>HCHS BEREAV CA SMCOMMNONNHS</v>
          </cell>
          <cell r="D213">
            <v>0</v>
          </cell>
          <cell r="E213">
            <v>0</v>
          </cell>
          <cell r="F213">
            <v>18891</v>
          </cell>
          <cell r="K213">
            <v>-18891</v>
          </cell>
          <cell r="N213">
            <v>0</v>
          </cell>
          <cell r="O213">
            <v>0</v>
          </cell>
          <cell r="P213">
            <v>0</v>
          </cell>
        </row>
        <row r="214">
          <cell r="A214">
            <v>2</v>
          </cell>
          <cell r="B214" t="str">
            <v>210-1262-H-4910</v>
          </cell>
          <cell r="C214" t="str">
            <v>CAB</v>
          </cell>
          <cell r="D214">
            <v>0</v>
          </cell>
          <cell r="E214">
            <v>0</v>
          </cell>
          <cell r="F214">
            <v>6048</v>
          </cell>
          <cell r="G214">
            <v>0</v>
          </cell>
          <cell r="H214">
            <v>5</v>
          </cell>
          <cell r="K214">
            <v>-6048</v>
          </cell>
          <cell r="N214">
            <v>0</v>
          </cell>
          <cell r="O214">
            <v>0</v>
          </cell>
          <cell r="P214">
            <v>0</v>
          </cell>
        </row>
        <row r="215">
          <cell r="A215">
            <v>2</v>
          </cell>
          <cell r="B215" t="str">
            <v>210-1262-H-4911</v>
          </cell>
          <cell r="C215" t="str">
            <v>HCHS CAB       NSCOMMNONNHS</v>
          </cell>
          <cell r="D215">
            <v>0</v>
          </cell>
          <cell r="E215">
            <v>0</v>
          </cell>
          <cell r="F215">
            <v>3023</v>
          </cell>
          <cell r="K215">
            <v>-3023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2</v>
          </cell>
          <cell r="B216" t="str">
            <v>210-1262-H-4912</v>
          </cell>
          <cell r="C216" t="str">
            <v>CAB</v>
          </cell>
          <cell r="D216">
            <v>12541</v>
          </cell>
          <cell r="E216">
            <v>11496</v>
          </cell>
          <cell r="F216">
            <v>0</v>
          </cell>
          <cell r="G216">
            <v>12091</v>
          </cell>
          <cell r="H216">
            <v>12230</v>
          </cell>
          <cell r="K216">
            <v>11495.916666666666</v>
          </cell>
          <cell r="N216">
            <v>-8.3333333333939663E-2</v>
          </cell>
          <cell r="O216">
            <v>-9.0909090909752355E-2</v>
          </cell>
          <cell r="P216">
            <v>12540.90909090909</v>
          </cell>
        </row>
        <row r="217">
          <cell r="A217">
            <v>2</v>
          </cell>
          <cell r="B217" t="str">
            <v>210-1263-H-4911</v>
          </cell>
          <cell r="C217" t="str">
            <v>HEADWAY HOUSE</v>
          </cell>
          <cell r="D217">
            <v>13732</v>
          </cell>
          <cell r="E217">
            <v>12588</v>
          </cell>
          <cell r="F217">
            <v>1109</v>
          </cell>
          <cell r="G217">
            <v>0</v>
          </cell>
          <cell r="H217">
            <v>13397</v>
          </cell>
          <cell r="K217">
            <v>11478.666666666666</v>
          </cell>
          <cell r="N217">
            <v>-0.33333333333393966</v>
          </cell>
          <cell r="O217">
            <v>-0.36363636363702506</v>
          </cell>
          <cell r="P217">
            <v>13731.636363636362</v>
          </cell>
        </row>
        <row r="218">
          <cell r="A218">
            <v>2</v>
          </cell>
          <cell r="B218" t="str">
            <v>210-1263-H-4912</v>
          </cell>
          <cell r="C218" t="str">
            <v>HEADWAY HOUSE</v>
          </cell>
          <cell r="D218">
            <v>0</v>
          </cell>
          <cell r="E218">
            <v>0</v>
          </cell>
          <cell r="F218">
            <v>0</v>
          </cell>
          <cell r="G218">
            <v>13306</v>
          </cell>
          <cell r="H218">
            <v>0</v>
          </cell>
          <cell r="K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A219">
            <v>2</v>
          </cell>
          <cell r="B219" t="str">
            <v>210-1263-H-4914</v>
          </cell>
          <cell r="C219" t="str">
            <v>HEADWAY HOUSE</v>
          </cell>
          <cell r="D219">
            <v>0</v>
          </cell>
          <cell r="E219">
            <v>0</v>
          </cell>
          <cell r="F219">
            <v>12397</v>
          </cell>
          <cell r="K219">
            <v>-12397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2</v>
          </cell>
          <cell r="B220" t="str">
            <v>210-1264-H-4911</v>
          </cell>
          <cell r="C220" t="str">
            <v>MARIE CURIE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A221">
            <v>2</v>
          </cell>
          <cell r="B221" t="str">
            <v>210-1264-H-4913</v>
          </cell>
          <cell r="C221" t="str">
            <v>MARIE CURIE</v>
          </cell>
          <cell r="D221">
            <v>28577</v>
          </cell>
          <cell r="E221">
            <v>26196</v>
          </cell>
          <cell r="F221">
            <v>4980</v>
          </cell>
          <cell r="G221">
            <v>17065</v>
          </cell>
          <cell r="H221">
            <v>27880</v>
          </cell>
          <cell r="I221">
            <v>9960</v>
          </cell>
          <cell r="K221">
            <v>3798.9166666666679</v>
          </cell>
          <cell r="N221">
            <v>-17417.083333333332</v>
          </cell>
          <cell r="O221">
            <v>-19000.454545454544</v>
          </cell>
          <cell r="P221">
            <v>9576.5454545454559</v>
          </cell>
        </row>
        <row r="222">
          <cell r="A222">
            <v>2</v>
          </cell>
          <cell r="B222" t="str">
            <v>210-1265-H-4911</v>
          </cell>
          <cell r="C222" t="str">
            <v>NORTH STAFFS FURNITURE MINE</v>
          </cell>
          <cell r="D222">
            <v>1871</v>
          </cell>
          <cell r="E222">
            <v>1715</v>
          </cell>
          <cell r="F222">
            <v>1389</v>
          </cell>
          <cell r="G222">
            <v>0</v>
          </cell>
          <cell r="H222">
            <v>1825</v>
          </cell>
          <cell r="K222">
            <v>170</v>
          </cell>
          <cell r="N222">
            <v>-156</v>
          </cell>
          <cell r="O222">
            <v>-170.18181818181819</v>
          </cell>
          <cell r="P222">
            <v>1700.8181818181818</v>
          </cell>
        </row>
        <row r="223">
          <cell r="A223">
            <v>2</v>
          </cell>
          <cell r="B223" t="str">
            <v>210-1265-H-4912</v>
          </cell>
          <cell r="C223" t="str">
            <v>NORTH STAFFS FURNITURE MINE</v>
          </cell>
          <cell r="D223">
            <v>0</v>
          </cell>
          <cell r="E223">
            <v>0</v>
          </cell>
          <cell r="F223">
            <v>0</v>
          </cell>
          <cell r="G223">
            <v>2776</v>
          </cell>
          <cell r="H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A224">
            <v>2</v>
          </cell>
          <cell r="B224" t="str">
            <v>210-1266-H-4911</v>
          </cell>
          <cell r="C224" t="str">
            <v>HCHS STROKE AS NSCOMMNONNHS</v>
          </cell>
          <cell r="D224">
            <v>0</v>
          </cell>
          <cell r="E224">
            <v>0</v>
          </cell>
          <cell r="F224">
            <v>371</v>
          </cell>
          <cell r="K224">
            <v>-371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2</v>
          </cell>
          <cell r="B225" t="str">
            <v>210-1266-H-4912</v>
          </cell>
          <cell r="C225" t="str">
            <v>STROKE ASSOC</v>
          </cell>
          <cell r="D225">
            <v>3586</v>
          </cell>
          <cell r="E225">
            <v>3288</v>
          </cell>
          <cell r="F225">
            <v>0</v>
          </cell>
          <cell r="G225">
            <v>4457</v>
          </cell>
          <cell r="H225">
            <v>3499</v>
          </cell>
          <cell r="K225">
            <v>3287.1666666666665</v>
          </cell>
          <cell r="N225">
            <v>-0.83333333333348492</v>
          </cell>
          <cell r="O225">
            <v>-0.90909090909107448</v>
          </cell>
          <cell r="P225">
            <v>3585.090909090909</v>
          </cell>
        </row>
        <row r="226">
          <cell r="A226">
            <v>2</v>
          </cell>
          <cell r="B226" t="str">
            <v>210-1266-H-4914</v>
          </cell>
          <cell r="C226" t="str">
            <v>STROKE ASSOC</v>
          </cell>
          <cell r="D226">
            <v>0</v>
          </cell>
          <cell r="E226">
            <v>0</v>
          </cell>
          <cell r="F226">
            <v>4153</v>
          </cell>
          <cell r="K226">
            <v>-4153</v>
          </cell>
          <cell r="N226">
            <v>0</v>
          </cell>
          <cell r="O226">
            <v>0</v>
          </cell>
          <cell r="P226">
            <v>0</v>
          </cell>
        </row>
        <row r="227">
          <cell r="A227">
            <v>2</v>
          </cell>
          <cell r="B227" t="str">
            <v>210-1267-H-4911</v>
          </cell>
          <cell r="C227" t="str">
            <v>NS CARERS</v>
          </cell>
          <cell r="D227">
            <v>0</v>
          </cell>
          <cell r="E227">
            <v>0</v>
          </cell>
          <cell r="F227">
            <v>407</v>
          </cell>
          <cell r="G227">
            <v>0</v>
          </cell>
          <cell r="H227">
            <v>0</v>
          </cell>
          <cell r="K227">
            <v>-407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2</v>
          </cell>
          <cell r="B228" t="str">
            <v>210-1267-H-4912</v>
          </cell>
          <cell r="C228" t="str">
            <v>NS CARERS</v>
          </cell>
          <cell r="D228">
            <v>12804</v>
          </cell>
          <cell r="E228">
            <v>11414</v>
          </cell>
          <cell r="F228">
            <v>0</v>
          </cell>
          <cell r="G228">
            <v>4881</v>
          </cell>
          <cell r="H228">
            <v>4939</v>
          </cell>
          <cell r="K228">
            <v>11737</v>
          </cell>
          <cell r="N228">
            <v>323</v>
          </cell>
          <cell r="O228">
            <v>352.36363636363637</v>
          </cell>
          <cell r="P228">
            <v>13156.363636363636</v>
          </cell>
        </row>
        <row r="229">
          <cell r="A229">
            <v>2</v>
          </cell>
          <cell r="B229" t="str">
            <v>210-1268-H-4911</v>
          </cell>
          <cell r="C229" t="str">
            <v>RILEYS PHARMACY (HOSPICE)</v>
          </cell>
          <cell r="D229">
            <v>16378</v>
          </cell>
          <cell r="E229">
            <v>15013</v>
          </cell>
          <cell r="F229">
            <v>0</v>
          </cell>
          <cell r="G229">
            <v>-4.6566128730773927E-12</v>
          </cell>
          <cell r="H229">
            <v>15979</v>
          </cell>
          <cell r="K229">
            <v>24179.833333333332</v>
          </cell>
          <cell r="N229">
            <v>9166.8333333333321</v>
          </cell>
          <cell r="O229">
            <v>10000.181818181816</v>
          </cell>
          <cell r="P229">
            <v>26378.181818181816</v>
          </cell>
        </row>
        <row r="230">
          <cell r="A230">
            <v>2</v>
          </cell>
          <cell r="B230" t="str">
            <v>210-1268-H-4913</v>
          </cell>
          <cell r="C230" t="str">
            <v>RILEYS PHARMACY (HOSPICE)</v>
          </cell>
          <cell r="D230">
            <v>0</v>
          </cell>
          <cell r="E230">
            <v>0</v>
          </cell>
          <cell r="F230">
            <v>13269</v>
          </cell>
          <cell r="G230">
            <v>25156</v>
          </cell>
          <cell r="H230">
            <v>0</v>
          </cell>
          <cell r="K230">
            <v>-13269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2</v>
          </cell>
          <cell r="B231" t="str">
            <v>210-1269-H-4911</v>
          </cell>
          <cell r="C231" t="str">
            <v>HCHS SAAS      NSCOMMNONNHS</v>
          </cell>
          <cell r="D231">
            <v>0</v>
          </cell>
          <cell r="E231">
            <v>0</v>
          </cell>
          <cell r="F231">
            <v>-50</v>
          </cell>
          <cell r="K231">
            <v>50</v>
          </cell>
          <cell r="N231">
            <v>0</v>
          </cell>
          <cell r="O231">
            <v>0</v>
          </cell>
          <cell r="P231">
            <v>0</v>
          </cell>
        </row>
        <row r="232">
          <cell r="A232">
            <v>2</v>
          </cell>
          <cell r="B232" t="str">
            <v>210-1269-H-4912</v>
          </cell>
          <cell r="C232" t="str">
            <v>SAAS</v>
          </cell>
          <cell r="D232">
            <v>21454</v>
          </cell>
          <cell r="E232">
            <v>19666</v>
          </cell>
          <cell r="F232">
            <v>0</v>
          </cell>
          <cell r="G232">
            <v>20931</v>
          </cell>
          <cell r="H232">
            <v>20931</v>
          </cell>
          <cell r="K232">
            <v>19666.166666666664</v>
          </cell>
          <cell r="N232">
            <v>0.16666666666424135</v>
          </cell>
          <cell r="O232">
            <v>0.18181818181553602</v>
          </cell>
          <cell r="P232">
            <v>21454.181818181816</v>
          </cell>
        </row>
        <row r="233">
          <cell r="A233" t="e">
            <v>#N/A</v>
          </cell>
          <cell r="C233" t="str">
            <v>HCHS SAAS      SMCOMMNONNHS</v>
          </cell>
          <cell r="D233">
            <v>0</v>
          </cell>
          <cell r="E233">
            <v>0</v>
          </cell>
          <cell r="F233">
            <v>16090.5</v>
          </cell>
          <cell r="K233">
            <v>-16090.5</v>
          </cell>
          <cell r="N233">
            <v>0</v>
          </cell>
          <cell r="O233">
            <v>0</v>
          </cell>
        </row>
        <row r="234">
          <cell r="A234">
            <v>2</v>
          </cell>
          <cell r="B234" t="str">
            <v>210-1270-H-4911</v>
          </cell>
          <cell r="C234" t="str">
            <v>S-O-T CVS</v>
          </cell>
          <cell r="D234">
            <v>3306</v>
          </cell>
          <cell r="E234">
            <v>3031</v>
          </cell>
          <cell r="F234">
            <v>3327</v>
          </cell>
          <cell r="G234">
            <v>0</v>
          </cell>
          <cell r="H234">
            <v>7365</v>
          </cell>
          <cell r="K234">
            <v>-296.5</v>
          </cell>
          <cell r="N234">
            <v>-0.5</v>
          </cell>
          <cell r="O234">
            <v>-0.54545454545454541</v>
          </cell>
          <cell r="P234">
            <v>3305.4545454545455</v>
          </cell>
        </row>
        <row r="235">
          <cell r="A235">
            <v>2</v>
          </cell>
          <cell r="B235" t="str">
            <v>210-1270-H-4912</v>
          </cell>
          <cell r="C235" t="str">
            <v>S-O-T CVS</v>
          </cell>
          <cell r="D235">
            <v>0</v>
          </cell>
          <cell r="E235">
            <v>0</v>
          </cell>
          <cell r="F235">
            <v>0</v>
          </cell>
          <cell r="G235">
            <v>6934</v>
          </cell>
          <cell r="H235">
            <v>0</v>
          </cell>
          <cell r="K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A236" t="str">
            <v>210-1271-H-4914</v>
          </cell>
          <cell r="B236" t="str">
            <v>210-1271-H-4914</v>
          </cell>
          <cell r="C236" t="str">
            <v>STOKE-ON-TRENT - ECS</v>
          </cell>
          <cell r="D236">
            <v>-841</v>
          </cell>
          <cell r="E236">
            <v>-771</v>
          </cell>
          <cell r="F236">
            <v>0</v>
          </cell>
          <cell r="G236">
            <v>0</v>
          </cell>
          <cell r="H236">
            <v>-841</v>
          </cell>
          <cell r="K236">
            <v>-770.91666666666663</v>
          </cell>
          <cell r="N236">
            <v>8.3333333333371229E-2</v>
          </cell>
          <cell r="O236">
            <v>9.0909090909132254E-2</v>
          </cell>
        </row>
        <row r="237">
          <cell r="A237">
            <v>2</v>
          </cell>
          <cell r="B237" t="str">
            <v>210-1272-H-4911</v>
          </cell>
          <cell r="C237" t="str">
            <v>HCHS HIBISCUS  NSCOMMNONNHS</v>
          </cell>
          <cell r="D237">
            <v>0</v>
          </cell>
          <cell r="E237">
            <v>0</v>
          </cell>
          <cell r="F237">
            <v>2223</v>
          </cell>
          <cell r="K237">
            <v>-2223</v>
          </cell>
          <cell r="N237">
            <v>0</v>
          </cell>
          <cell r="O237">
            <v>0</v>
          </cell>
          <cell r="P237">
            <v>0</v>
          </cell>
        </row>
        <row r="238">
          <cell r="A238">
            <v>2</v>
          </cell>
          <cell r="B238" t="str">
            <v>210-1272-H-4912</v>
          </cell>
          <cell r="C238" t="str">
            <v>HIBISCUS ELDERLEY SUPPORT</v>
          </cell>
          <cell r="D238">
            <v>4543</v>
          </cell>
          <cell r="E238">
            <v>4164</v>
          </cell>
          <cell r="F238">
            <v>0</v>
          </cell>
          <cell r="G238">
            <v>4380</v>
          </cell>
          <cell r="H238">
            <v>4432</v>
          </cell>
          <cell r="K238">
            <v>4164.4166666666661</v>
          </cell>
          <cell r="N238">
            <v>0.41666666666606034</v>
          </cell>
          <cell r="O238">
            <v>0.45454545454479311</v>
          </cell>
          <cell r="P238">
            <v>4543.454545454545</v>
          </cell>
        </row>
        <row r="239">
          <cell r="A239">
            <v>2</v>
          </cell>
          <cell r="B239" t="str">
            <v>210-1273-H-4911</v>
          </cell>
          <cell r="C239" t="str">
            <v>HOMESTART</v>
          </cell>
          <cell r="D239">
            <v>0</v>
          </cell>
          <cell r="E239">
            <v>0</v>
          </cell>
          <cell r="F239">
            <v>2075</v>
          </cell>
          <cell r="G239">
            <v>0</v>
          </cell>
          <cell r="H239">
            <v>0</v>
          </cell>
          <cell r="K239">
            <v>-2075</v>
          </cell>
          <cell r="N239">
            <v>0</v>
          </cell>
          <cell r="O239">
            <v>0</v>
          </cell>
          <cell r="P239">
            <v>0</v>
          </cell>
        </row>
        <row r="240">
          <cell r="A240">
            <v>2</v>
          </cell>
          <cell r="B240" t="str">
            <v>210-1273-H-4912</v>
          </cell>
          <cell r="C240" t="str">
            <v>HOMESTART</v>
          </cell>
          <cell r="D240">
            <v>5564</v>
          </cell>
          <cell r="E240">
            <v>5100</v>
          </cell>
          <cell r="F240">
            <v>0</v>
          </cell>
          <cell r="G240">
            <v>4150</v>
          </cell>
          <cell r="H240">
            <v>5428</v>
          </cell>
          <cell r="K240">
            <v>5100.3333333333339</v>
          </cell>
          <cell r="N240">
            <v>0.33333333333393966</v>
          </cell>
          <cell r="O240">
            <v>0.36363636363702506</v>
          </cell>
          <cell r="P240">
            <v>5564.3636363636369</v>
          </cell>
        </row>
        <row r="241">
          <cell r="A241">
            <v>2</v>
          </cell>
          <cell r="B241" t="str">
            <v>210-1273-H-4914</v>
          </cell>
          <cell r="C241" t="str">
            <v>HOMESTART</v>
          </cell>
          <cell r="D241">
            <v>21013</v>
          </cell>
          <cell r="E241">
            <v>19262</v>
          </cell>
          <cell r="F241">
            <v>21007</v>
          </cell>
          <cell r="G241">
            <v>20000</v>
          </cell>
          <cell r="H241">
            <v>20500</v>
          </cell>
          <cell r="K241">
            <v>-1745.0833333333358</v>
          </cell>
          <cell r="N241">
            <v>-8.3333333335758653E-2</v>
          </cell>
          <cell r="O241">
            <v>-9.0909090911736712E-2</v>
          </cell>
          <cell r="P241">
            <v>21012.909090909088</v>
          </cell>
        </row>
        <row r="242">
          <cell r="A242">
            <v>2</v>
          </cell>
          <cell r="B242" t="str">
            <v>210-1274-H-4910</v>
          </cell>
          <cell r="C242" t="str">
            <v>INTER AGENCY TR STAFFS CC</v>
          </cell>
          <cell r="D242">
            <v>0</v>
          </cell>
          <cell r="E242">
            <v>0</v>
          </cell>
          <cell r="F242">
            <v>0</v>
          </cell>
          <cell r="G242">
            <v>5830</v>
          </cell>
          <cell r="H242">
            <v>0</v>
          </cell>
          <cell r="K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A243">
            <v>2</v>
          </cell>
          <cell r="B243" t="str">
            <v>210-1274-H-4912</v>
          </cell>
          <cell r="C243" t="str">
            <v>INTER AGENCY TR STAFFS CC</v>
          </cell>
          <cell r="D243">
            <v>4949</v>
          </cell>
          <cell r="E243">
            <v>4537</v>
          </cell>
          <cell r="F243">
            <v>5830.5</v>
          </cell>
          <cell r="G243">
            <v>0</v>
          </cell>
          <cell r="H243">
            <v>4828</v>
          </cell>
          <cell r="K243">
            <v>-1293.9166666666661</v>
          </cell>
          <cell r="N243">
            <v>-0.41666666666606034</v>
          </cell>
          <cell r="O243">
            <v>-0.45454545454479311</v>
          </cell>
          <cell r="P243">
            <v>4948.545454545455</v>
          </cell>
        </row>
        <row r="244">
          <cell r="A244" t="e">
            <v>#N/A</v>
          </cell>
          <cell r="B244" t="str">
            <v>210-1278-H-4910</v>
          </cell>
          <cell r="C244" t="str">
            <v>STAFFS SS CONTINUING CARE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4</v>
          </cell>
          <cell r="N244">
            <v>0</v>
          </cell>
          <cell r="O244">
            <v>0</v>
          </cell>
          <cell r="P244">
            <v>0</v>
          </cell>
        </row>
        <row r="245">
          <cell r="A245">
            <v>2</v>
          </cell>
          <cell r="B245" t="str">
            <v>210-1278-H-4912</v>
          </cell>
          <cell r="C245" t="str">
            <v>STAFFS SS CONTINUING CARE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2</v>
          </cell>
          <cell r="B246" t="str">
            <v>210-1281-H-4913</v>
          </cell>
          <cell r="C246" t="str">
            <v>DOOP</v>
          </cell>
          <cell r="D246">
            <v>3902</v>
          </cell>
          <cell r="E246">
            <v>3577</v>
          </cell>
          <cell r="F246">
            <v>0</v>
          </cell>
          <cell r="G246">
            <v>0</v>
          </cell>
          <cell r="H246">
            <v>3807</v>
          </cell>
          <cell r="K246">
            <v>-89.833333333333329</v>
          </cell>
          <cell r="N246">
            <v>-3666.8333333333335</v>
          </cell>
          <cell r="O246">
            <v>-4000.1818181818185</v>
          </cell>
          <cell r="P246">
            <v>-98.181818181818471</v>
          </cell>
        </row>
        <row r="247">
          <cell r="A247">
            <v>2</v>
          </cell>
          <cell r="B247" t="str">
            <v>210-1282-H-4913</v>
          </cell>
          <cell r="C247" t="str">
            <v>ST ANDREWS</v>
          </cell>
          <cell r="D247">
            <v>57433</v>
          </cell>
          <cell r="E247">
            <v>52647</v>
          </cell>
          <cell r="F247">
            <v>32981</v>
          </cell>
          <cell r="G247">
            <v>63871</v>
          </cell>
          <cell r="H247">
            <v>56032</v>
          </cell>
          <cell r="K247">
            <v>26082.583333333336</v>
          </cell>
          <cell r="N247">
            <v>6416.5833333333358</v>
          </cell>
          <cell r="O247">
            <v>6999.9090909090937</v>
          </cell>
          <cell r="P247">
            <v>64432.909090909096</v>
          </cell>
        </row>
        <row r="248">
          <cell r="A248" t="e">
            <v>#N/A</v>
          </cell>
          <cell r="B248" t="str">
            <v>210-1284-H-4910</v>
          </cell>
          <cell r="C248" t="str">
            <v>APPROACH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1</v>
          </cell>
          <cell r="N248">
            <v>0</v>
          </cell>
          <cell r="O248">
            <v>0</v>
          </cell>
          <cell r="P248">
            <v>0</v>
          </cell>
        </row>
        <row r="249">
          <cell r="A249">
            <v>2</v>
          </cell>
          <cell r="B249" t="str">
            <v>210-1284-H-4911</v>
          </cell>
          <cell r="C249" t="str">
            <v>HCHS APPROACH  NSCOMMNONNHS</v>
          </cell>
          <cell r="D249">
            <v>0</v>
          </cell>
          <cell r="E249">
            <v>0</v>
          </cell>
          <cell r="F249">
            <v>853</v>
          </cell>
          <cell r="K249">
            <v>-853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2</v>
          </cell>
          <cell r="B250" t="str">
            <v>210-1284-H-4912</v>
          </cell>
          <cell r="C250" t="str">
            <v>APPROACH</v>
          </cell>
          <cell r="D250">
            <v>10610</v>
          </cell>
          <cell r="E250">
            <v>9726</v>
          </cell>
          <cell r="F250">
            <v>0</v>
          </cell>
          <cell r="G250">
            <v>10230</v>
          </cell>
          <cell r="H250">
            <v>10350</v>
          </cell>
          <cell r="K250">
            <v>9725.8333333333321</v>
          </cell>
          <cell r="N250">
            <v>-0.16666666666787933</v>
          </cell>
          <cell r="O250">
            <v>-0.18181818181950471</v>
          </cell>
          <cell r="P250">
            <v>10609.81818181818</v>
          </cell>
        </row>
        <row r="251">
          <cell r="A251">
            <v>2</v>
          </cell>
          <cell r="B251" t="str">
            <v>210-1284-H-4914</v>
          </cell>
          <cell r="C251" t="str">
            <v>APPROACH</v>
          </cell>
          <cell r="D251">
            <v>0</v>
          </cell>
          <cell r="E251">
            <v>0</v>
          </cell>
          <cell r="F251">
            <v>6069</v>
          </cell>
          <cell r="K251">
            <v>-6069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2</v>
          </cell>
          <cell r="B252" t="str">
            <v>210-1287-H-4915</v>
          </cell>
          <cell r="C252" t="str">
            <v>NON NHS PROVIDERS UNALLOCATED</v>
          </cell>
          <cell r="D252">
            <v>-3100</v>
          </cell>
          <cell r="E252">
            <v>-2842</v>
          </cell>
          <cell r="F252">
            <v>131378.46</v>
          </cell>
          <cell r="G252">
            <v>65019.22</v>
          </cell>
          <cell r="H252">
            <v>0</v>
          </cell>
          <cell r="K252">
            <v>-134220.12666666665</v>
          </cell>
          <cell r="N252">
            <v>0.33333333334303461</v>
          </cell>
          <cell r="O252">
            <v>0.36363636364694685</v>
          </cell>
          <cell r="P252">
            <v>-3099.6363636363531</v>
          </cell>
        </row>
        <row r="253">
          <cell r="A253">
            <v>2</v>
          </cell>
          <cell r="B253" t="str">
            <v>210-1288-H-4912</v>
          </cell>
          <cell r="C253" t="str">
            <v>CONTINUING CARE INVOICE LED</v>
          </cell>
          <cell r="D253">
            <v>0</v>
          </cell>
          <cell r="E253">
            <v>0</v>
          </cell>
          <cell r="F253">
            <v>61324.5</v>
          </cell>
          <cell r="G253">
            <v>118966</v>
          </cell>
          <cell r="H253">
            <v>0</v>
          </cell>
          <cell r="K253">
            <v>-61324.5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2</v>
          </cell>
          <cell r="B254" t="str">
            <v>210-1289-H-4915</v>
          </cell>
          <cell r="C254" t="str">
            <v>DR SHEVLIN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A255">
            <v>2</v>
          </cell>
          <cell r="B255" t="str">
            <v>210-1290-H-4915</v>
          </cell>
          <cell r="C255" t="str">
            <v>DR COOPER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A256">
            <v>2</v>
          </cell>
          <cell r="B256" t="str">
            <v>210-1291-H-4920</v>
          </cell>
          <cell r="C256" t="str">
            <v>PRE SECT 36 N STAFFS GPS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A257">
            <v>2</v>
          </cell>
          <cell r="B257" t="str">
            <v>210-1292-H-4915</v>
          </cell>
          <cell r="C257" t="str">
            <v>HCHS DR MALGWA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2</v>
          </cell>
          <cell r="B258" t="str">
            <v>210-1293-G-8507</v>
          </cell>
          <cell r="C258" t="str">
            <v>HCHS HA 2000 WAITING LISTS</v>
          </cell>
          <cell r="D258">
            <v>-77500</v>
          </cell>
          <cell r="E258">
            <v>-71042</v>
          </cell>
          <cell r="F258">
            <v>0</v>
          </cell>
          <cell r="G258">
            <v>0</v>
          </cell>
          <cell r="H258">
            <v>-77500</v>
          </cell>
          <cell r="K258">
            <v>-71041.666666666657</v>
          </cell>
          <cell r="N258">
            <v>0.33333333334303461</v>
          </cell>
          <cell r="O258">
            <v>0.36363636364694685</v>
          </cell>
          <cell r="P258">
            <v>-77499.636363636353</v>
          </cell>
        </row>
        <row r="259">
          <cell r="A259" t="str">
            <v>1d</v>
          </cell>
          <cell r="B259" t="str">
            <v>210-1293-H-2030</v>
          </cell>
          <cell r="C259" t="str">
            <v>HCHS HA 2000 WAITING LISTS</v>
          </cell>
          <cell r="D259">
            <v>0</v>
          </cell>
          <cell r="E259">
            <v>0</v>
          </cell>
          <cell r="F259">
            <v>0</v>
          </cell>
          <cell r="G259">
            <v>197.37</v>
          </cell>
          <cell r="H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A260" t="str">
            <v>1d</v>
          </cell>
          <cell r="B260" t="str">
            <v>210-1293-H-4915</v>
          </cell>
          <cell r="C260" t="str">
            <v>HCHS HA 2000 WAITING LISTS</v>
          </cell>
          <cell r="D260">
            <v>562820</v>
          </cell>
          <cell r="E260">
            <v>515918</v>
          </cell>
          <cell r="F260">
            <v>-114</v>
          </cell>
          <cell r="G260">
            <v>1122</v>
          </cell>
          <cell r="H260">
            <v>387975</v>
          </cell>
          <cell r="K260">
            <v>663615.66666666674</v>
          </cell>
          <cell r="L260">
            <v>-77000</v>
          </cell>
          <cell r="N260">
            <v>70583.666666666744</v>
          </cell>
          <cell r="O260">
            <v>77000.36363636372</v>
          </cell>
          <cell r="P260">
            <v>639820.36363636376</v>
          </cell>
        </row>
        <row r="261">
          <cell r="A261" t="str">
            <v>1d</v>
          </cell>
          <cell r="B261" t="str">
            <v>210-1293-H-4930</v>
          </cell>
          <cell r="C261" t="str">
            <v>HCHS HA 2000 WAITING LISTS</v>
          </cell>
          <cell r="D261">
            <v>0</v>
          </cell>
          <cell r="E261">
            <v>0</v>
          </cell>
          <cell r="F261">
            <v>0</v>
          </cell>
          <cell r="G261">
            <v>53214.400000000001</v>
          </cell>
          <cell r="H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A262" t="str">
            <v>1d</v>
          </cell>
          <cell r="B262" t="str">
            <v>210-1293-H-4940</v>
          </cell>
          <cell r="C262" t="str">
            <v>HCHS HA 2000 WAITING LISTS</v>
          </cell>
          <cell r="D262">
            <v>0</v>
          </cell>
          <cell r="E262">
            <v>0</v>
          </cell>
          <cell r="F262">
            <v>0</v>
          </cell>
          <cell r="G262">
            <v>392</v>
          </cell>
          <cell r="H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A263">
            <v>2</v>
          </cell>
          <cell r="B263" t="str">
            <v>210-1301-H-4915</v>
          </cell>
          <cell r="C263" t="str">
            <v>COUNSELLING - MARIA MURPHY</v>
          </cell>
          <cell r="D263">
            <v>0</v>
          </cell>
          <cell r="E263">
            <v>0</v>
          </cell>
          <cell r="F263">
            <v>16650</v>
          </cell>
          <cell r="G263">
            <v>14070</v>
          </cell>
          <cell r="H263">
            <v>22832</v>
          </cell>
          <cell r="K263">
            <v>-16650</v>
          </cell>
          <cell r="N263">
            <v>0</v>
          </cell>
          <cell r="O263">
            <v>0</v>
          </cell>
          <cell r="P263">
            <v>0</v>
          </cell>
        </row>
        <row r="264">
          <cell r="A264">
            <v>2</v>
          </cell>
          <cell r="B264" t="str">
            <v>210-1302-H-4915</v>
          </cell>
          <cell r="C264" t="str">
            <v>COUNSELLING - DAWN POGMORE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A265">
            <v>2</v>
          </cell>
          <cell r="B265" t="str">
            <v>210-1303-H-4915</v>
          </cell>
          <cell r="C265" t="str">
            <v>COUNSELLING - CATHY TENCH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A266">
            <v>2</v>
          </cell>
          <cell r="B266" t="str">
            <v>210-1305-H-4915</v>
          </cell>
          <cell r="C266" t="str">
            <v>COUNSELLING - CHRISSIE HORTON</v>
          </cell>
          <cell r="D266">
            <v>0</v>
          </cell>
          <cell r="E266">
            <v>0</v>
          </cell>
          <cell r="F266">
            <v>12870</v>
          </cell>
          <cell r="G266">
            <v>13925</v>
          </cell>
          <cell r="H266">
            <v>9650</v>
          </cell>
          <cell r="K266">
            <v>-12870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>
            <v>2</v>
          </cell>
          <cell r="B267" t="str">
            <v>210-1306-H-4915</v>
          </cell>
          <cell r="C267" t="str">
            <v>COUNSELLING - LIBBY AMISON</v>
          </cell>
          <cell r="D267">
            <v>0</v>
          </cell>
          <cell r="E267">
            <v>0</v>
          </cell>
          <cell r="F267">
            <v>3780</v>
          </cell>
          <cell r="G267">
            <v>4770</v>
          </cell>
          <cell r="H267">
            <v>2138</v>
          </cell>
          <cell r="K267">
            <v>-3780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2</v>
          </cell>
          <cell r="B268" t="str">
            <v>210-1307-H-4915</v>
          </cell>
          <cell r="C268" t="str">
            <v>COUNSELLING - SIMMONE BROOKES</v>
          </cell>
          <cell r="D268">
            <v>0</v>
          </cell>
          <cell r="E268">
            <v>0</v>
          </cell>
          <cell r="F268">
            <v>2160</v>
          </cell>
          <cell r="G268">
            <v>2010</v>
          </cell>
          <cell r="H268">
            <v>2764</v>
          </cell>
          <cell r="K268">
            <v>-2160</v>
          </cell>
          <cell r="N268">
            <v>0</v>
          </cell>
          <cell r="O268">
            <v>0</v>
          </cell>
          <cell r="P268">
            <v>0</v>
          </cell>
        </row>
        <row r="269">
          <cell r="A269">
            <v>2</v>
          </cell>
          <cell r="B269" t="str">
            <v>210-1308-H-4915</v>
          </cell>
          <cell r="C269" t="str">
            <v>COUNSELLING - CLAIRE DEMPSEY</v>
          </cell>
          <cell r="D269">
            <v>0</v>
          </cell>
          <cell r="E269">
            <v>0</v>
          </cell>
          <cell r="F269">
            <v>15870</v>
          </cell>
          <cell r="G269">
            <v>14040</v>
          </cell>
          <cell r="H269">
            <v>12426</v>
          </cell>
          <cell r="K269">
            <v>-15870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>210-1309-H-4915</v>
          </cell>
          <cell r="C270" t="str">
            <v>COUNSELLING - PAMELA LOCKETT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A271">
            <v>2</v>
          </cell>
          <cell r="B271" t="str">
            <v>210-1310-H-4915</v>
          </cell>
          <cell r="C271" t="str">
            <v>COUNSELLING - VIVIAN GRIFFITHS</v>
          </cell>
          <cell r="D271">
            <v>92621</v>
          </cell>
          <cell r="E271">
            <v>84903</v>
          </cell>
          <cell r="F271">
            <v>14115</v>
          </cell>
          <cell r="G271">
            <v>14910</v>
          </cell>
          <cell r="H271">
            <v>16564</v>
          </cell>
          <cell r="K271">
            <v>204.25</v>
          </cell>
          <cell r="N271">
            <v>-70583.75</v>
          </cell>
          <cell r="O271">
            <v>-77000.454545454544</v>
          </cell>
          <cell r="P271">
            <v>15620.545454545456</v>
          </cell>
        </row>
        <row r="272">
          <cell r="A272">
            <v>2</v>
          </cell>
          <cell r="B272" t="str">
            <v>210-1311-H-4915</v>
          </cell>
          <cell r="C272" t="str">
            <v>COUNSELLING A CLAFFERTY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3</v>
          </cell>
          <cell r="N272">
            <v>0</v>
          </cell>
          <cell r="O272">
            <v>0</v>
          </cell>
          <cell r="P272">
            <v>0</v>
          </cell>
        </row>
        <row r="273">
          <cell r="A273">
            <v>2</v>
          </cell>
          <cell r="B273" t="str">
            <v>210-1312-H-4915</v>
          </cell>
          <cell r="C273" t="str">
            <v>COUNSELLING M PORCHERET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2</v>
          </cell>
          <cell r="B274" t="str">
            <v>210-1313-H-4915</v>
          </cell>
          <cell r="C274" t="str">
            <v>COUNSELLING S CROSS</v>
          </cell>
          <cell r="D274">
            <v>0</v>
          </cell>
          <cell r="E274">
            <v>0</v>
          </cell>
          <cell r="F274">
            <v>9240</v>
          </cell>
          <cell r="G274">
            <v>10052</v>
          </cell>
          <cell r="H274">
            <v>9662</v>
          </cell>
          <cell r="K274">
            <v>-9240</v>
          </cell>
          <cell r="N274">
            <v>0</v>
          </cell>
          <cell r="O274">
            <v>0</v>
          </cell>
          <cell r="P274">
            <v>0</v>
          </cell>
        </row>
        <row r="275">
          <cell r="A275">
            <v>2</v>
          </cell>
          <cell r="B275" t="str">
            <v>210-1316-H-4914</v>
          </cell>
          <cell r="C275" t="str">
            <v>PRIORY HEALTH CARE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2</v>
          </cell>
          <cell r="B276" t="str">
            <v>210-1316-H-4915</v>
          </cell>
          <cell r="C276" t="str">
            <v>PRIORY HEALTH CARE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A277">
            <v>2</v>
          </cell>
          <cell r="B277" t="str">
            <v>210-1318-H-4915</v>
          </cell>
          <cell r="C277" t="str">
            <v>CALTHORPE CLINIC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2</v>
          </cell>
          <cell r="B278" t="str">
            <v>210-1319-H-4910</v>
          </cell>
          <cell r="C278" t="str">
            <v>LEARNING ASSESMENT</v>
          </cell>
          <cell r="D278">
            <v>0</v>
          </cell>
          <cell r="E278">
            <v>0</v>
          </cell>
          <cell r="F278">
            <v>0</v>
          </cell>
          <cell r="G278">
            <v>195</v>
          </cell>
          <cell r="H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A279">
            <v>2</v>
          </cell>
          <cell r="B279" t="str">
            <v>210-1319-H-4915</v>
          </cell>
          <cell r="C279" t="str">
            <v>LEARNING ASSESMENT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 t="e">
            <v>#N/A</v>
          </cell>
          <cell r="B280" t="str">
            <v>210-1321-H-4910</v>
          </cell>
          <cell r="C280" t="str">
            <v>ST EDWARDS RESETTLMENT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</v>
          </cell>
          <cell r="N280">
            <v>0</v>
          </cell>
          <cell r="O280">
            <v>0</v>
          </cell>
          <cell r="P280">
            <v>0</v>
          </cell>
        </row>
        <row r="281">
          <cell r="A281">
            <v>2</v>
          </cell>
          <cell r="B281" t="str">
            <v>210-1321-H-4913</v>
          </cell>
          <cell r="C281" t="str">
            <v>ST EDWARDS RESETTLMENT</v>
          </cell>
          <cell r="D281">
            <v>297020</v>
          </cell>
          <cell r="E281">
            <v>272268</v>
          </cell>
          <cell r="F281">
            <v>130227</v>
          </cell>
          <cell r="G281">
            <v>287880</v>
          </cell>
          <cell r="H281">
            <v>289771</v>
          </cell>
          <cell r="K281">
            <v>119124.66666666666</v>
          </cell>
          <cell r="N281">
            <v>-22916.333333333343</v>
          </cell>
          <cell r="O281">
            <v>-24999.636363636375</v>
          </cell>
          <cell r="P281">
            <v>272020.36363636365</v>
          </cell>
        </row>
        <row r="282">
          <cell r="A282">
            <v>2</v>
          </cell>
          <cell r="B282" t="str">
            <v>210-1321-H-4914</v>
          </cell>
          <cell r="C282" t="str">
            <v>ST EDWARDS RESETTLMENT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A283">
            <v>2</v>
          </cell>
          <cell r="B283" t="str">
            <v>210-1328-H-4915</v>
          </cell>
          <cell r="C283" t="str">
            <v>LOCAL PHARM COM - PHARMACISTS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2</v>
          </cell>
          <cell r="B284" t="str">
            <v>210-1329-H-4915</v>
          </cell>
          <cell r="C284" t="str">
            <v>LOCAL PHARM COM -BOOTHS &amp; TRNG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A285">
            <v>2</v>
          </cell>
          <cell r="B285" t="str">
            <v>210-1330-H-4915</v>
          </cell>
          <cell r="C285" t="str">
            <v>LOCAL PHARM COM - BOOTHS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2</v>
          </cell>
          <cell r="B286" t="str">
            <v>210-1331-H-4915</v>
          </cell>
          <cell r="C286" t="str">
            <v>V JONES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A287">
            <v>2</v>
          </cell>
          <cell r="B287" t="str">
            <v>210-1332-H-4915</v>
          </cell>
          <cell r="C287" t="str">
            <v xml:space="preserve"> J SMITH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2</v>
          </cell>
          <cell r="B288" t="str">
            <v>210-1333-H-4915</v>
          </cell>
          <cell r="C288" t="str">
            <v>TY GWYNN NURSING HOME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A289">
            <v>2</v>
          </cell>
          <cell r="B289" t="str">
            <v>210-1334-H-4915</v>
          </cell>
          <cell r="C289" t="str">
            <v>DR A PULLAN</v>
          </cell>
          <cell r="D289">
            <v>6303</v>
          </cell>
          <cell r="E289">
            <v>5778</v>
          </cell>
          <cell r="F289">
            <v>5035</v>
          </cell>
          <cell r="G289">
            <v>6652</v>
          </cell>
          <cell r="H289">
            <v>6210</v>
          </cell>
          <cell r="K289">
            <v>742.75</v>
          </cell>
          <cell r="N289">
            <v>-0.25</v>
          </cell>
          <cell r="O289">
            <v>-0.27272727272727271</v>
          </cell>
          <cell r="P289">
            <v>6302.727272727273</v>
          </cell>
        </row>
        <row r="290">
          <cell r="A290">
            <v>2</v>
          </cell>
          <cell r="B290" t="str">
            <v>210-1335-H-4911</v>
          </cell>
          <cell r="C290" t="str">
            <v>BETTERCARE</v>
          </cell>
          <cell r="D290">
            <v>142150</v>
          </cell>
          <cell r="E290">
            <v>130304</v>
          </cell>
          <cell r="F290">
            <v>43349</v>
          </cell>
          <cell r="G290">
            <v>174994</v>
          </cell>
          <cell r="H290">
            <v>138683</v>
          </cell>
          <cell r="K290">
            <v>-4711.5</v>
          </cell>
          <cell r="N290">
            <v>-91666.5</v>
          </cell>
          <cell r="O290">
            <v>-99999.818181818177</v>
          </cell>
          <cell r="P290">
            <v>42150.181818181823</v>
          </cell>
        </row>
        <row r="291">
          <cell r="A291">
            <v>2</v>
          </cell>
          <cell r="B291" t="str">
            <v>210-1336-C-4613</v>
          </cell>
          <cell r="C291" t="str">
            <v>INN FUND</v>
          </cell>
          <cell r="D291">
            <v>0</v>
          </cell>
          <cell r="E291">
            <v>0</v>
          </cell>
          <cell r="F291">
            <v>0</v>
          </cell>
          <cell r="G291">
            <v>4611</v>
          </cell>
          <cell r="H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2</v>
          </cell>
          <cell r="B292" t="str">
            <v>210-1336-H-4911</v>
          </cell>
          <cell r="C292" t="str">
            <v>INN FUND</v>
          </cell>
          <cell r="D292">
            <v>0</v>
          </cell>
          <cell r="E292">
            <v>0</v>
          </cell>
          <cell r="F292">
            <v>12387.67</v>
          </cell>
          <cell r="G292">
            <v>111534.25</v>
          </cell>
          <cell r="H292">
            <v>134219</v>
          </cell>
          <cell r="K292">
            <v>-12387.67</v>
          </cell>
          <cell r="N292">
            <v>0</v>
          </cell>
          <cell r="O292">
            <v>0</v>
          </cell>
          <cell r="P292">
            <v>0</v>
          </cell>
        </row>
        <row r="293">
          <cell r="A293">
            <v>2</v>
          </cell>
          <cell r="B293" t="str">
            <v>210-1336-H-4912</v>
          </cell>
          <cell r="C293" t="str">
            <v>INN FUND</v>
          </cell>
          <cell r="D293">
            <v>0</v>
          </cell>
          <cell r="E293">
            <v>0</v>
          </cell>
          <cell r="F293">
            <v>0</v>
          </cell>
          <cell r="G293">
            <v>59356</v>
          </cell>
          <cell r="H293">
            <v>64028</v>
          </cell>
          <cell r="N293">
            <v>0</v>
          </cell>
          <cell r="O293">
            <v>0</v>
          </cell>
          <cell r="P293">
            <v>0</v>
          </cell>
        </row>
        <row r="294">
          <cell r="A294">
            <v>2</v>
          </cell>
          <cell r="B294" t="str">
            <v>210-1336-H-4913</v>
          </cell>
          <cell r="C294" t="str">
            <v>INN FUND</v>
          </cell>
          <cell r="D294">
            <v>290612</v>
          </cell>
          <cell r="E294">
            <v>266717</v>
          </cell>
          <cell r="F294">
            <v>27429</v>
          </cell>
          <cell r="G294">
            <v>0</v>
          </cell>
          <cell r="H294">
            <v>18</v>
          </cell>
          <cell r="K294">
            <v>238965.33333333337</v>
          </cell>
          <cell r="L294">
            <v>-45833.333333333372</v>
          </cell>
          <cell r="N294">
            <v>-46156</v>
          </cell>
          <cell r="O294">
            <v>-50352</v>
          </cell>
          <cell r="P294">
            <v>240260</v>
          </cell>
        </row>
        <row r="295">
          <cell r="A295">
            <v>2</v>
          </cell>
          <cell r="B295" t="str">
            <v>210-1336-H-4914</v>
          </cell>
          <cell r="C295" t="str">
            <v>INN FUND</v>
          </cell>
          <cell r="D295">
            <v>0</v>
          </cell>
          <cell r="E295">
            <v>0</v>
          </cell>
          <cell r="F295">
            <v>130178</v>
          </cell>
          <cell r="G295">
            <v>3090</v>
          </cell>
          <cell r="H295">
            <v>92830</v>
          </cell>
          <cell r="K295">
            <v>-130178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2</v>
          </cell>
          <cell r="B296" t="str">
            <v>210-1339-H-4915</v>
          </cell>
          <cell r="C296" t="str">
            <v>COUNSELLING - HELEN WORDLEY</v>
          </cell>
          <cell r="D296">
            <v>0</v>
          </cell>
          <cell r="E296">
            <v>0</v>
          </cell>
          <cell r="F296">
            <v>14430</v>
          </cell>
          <cell r="G296">
            <v>14056</v>
          </cell>
          <cell r="H296">
            <v>15192</v>
          </cell>
          <cell r="K296">
            <v>-14430</v>
          </cell>
          <cell r="L296">
            <v>12833.333333333334</v>
          </cell>
          <cell r="N296">
            <v>12833.333333333334</v>
          </cell>
          <cell r="O296">
            <v>14000</v>
          </cell>
          <cell r="P296">
            <v>14000</v>
          </cell>
        </row>
        <row r="297">
          <cell r="A297">
            <v>2</v>
          </cell>
          <cell r="B297" t="str">
            <v>210-1342-H-4915</v>
          </cell>
          <cell r="C297" t="str">
            <v>MR QUARMBY</v>
          </cell>
          <cell r="D297">
            <v>42021</v>
          </cell>
          <cell r="E297">
            <v>38519</v>
          </cell>
          <cell r="F297">
            <v>7636</v>
          </cell>
          <cell r="G297">
            <v>15076</v>
          </cell>
          <cell r="H297">
            <v>41400</v>
          </cell>
          <cell r="K297">
            <v>7966.5833333333339</v>
          </cell>
          <cell r="N297">
            <v>-22916.416666666664</v>
          </cell>
          <cell r="O297">
            <v>-24999.727272727272</v>
          </cell>
          <cell r="P297">
            <v>17021.272727272728</v>
          </cell>
        </row>
        <row r="298">
          <cell r="A298">
            <v>2</v>
          </cell>
          <cell r="B298" t="str">
            <v>210-1343-H-4915</v>
          </cell>
          <cell r="C298" t="str">
            <v>COGNITIVE BEHAVIOUR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A299">
            <v>2</v>
          </cell>
          <cell r="B299" t="str">
            <v>210-1344-H-4915</v>
          </cell>
          <cell r="C299" t="str">
            <v>COUNSELLING - ANN STIRRUP</v>
          </cell>
          <cell r="D299">
            <v>0</v>
          </cell>
          <cell r="E299">
            <v>0</v>
          </cell>
          <cell r="F299">
            <v>0</v>
          </cell>
          <cell r="G299">
            <v>180</v>
          </cell>
          <cell r="H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2</v>
          </cell>
          <cell r="B300" t="str">
            <v>210-1345-H-4913</v>
          </cell>
          <cell r="C300" t="str">
            <v>STAFFS FIRE &amp; RESCUE</v>
          </cell>
          <cell r="D300">
            <v>0</v>
          </cell>
          <cell r="E300">
            <v>0</v>
          </cell>
          <cell r="F300">
            <v>4397.3</v>
          </cell>
          <cell r="G300">
            <v>6561.1</v>
          </cell>
          <cell r="H300">
            <v>0</v>
          </cell>
          <cell r="K300">
            <v>1102.6999999999998</v>
          </cell>
          <cell r="N300">
            <v>5500</v>
          </cell>
          <cell r="O300">
            <v>6000</v>
          </cell>
          <cell r="P300">
            <v>6000</v>
          </cell>
        </row>
        <row r="301">
          <cell r="A301">
            <v>2</v>
          </cell>
          <cell r="B301" t="str">
            <v>210-1360-H-4915</v>
          </cell>
          <cell r="C301" t="str">
            <v>CONSULTANT - MR CALLUM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A302" t="str">
            <v>1c</v>
          </cell>
          <cell r="B302" t="str">
            <v>210-1361-H-4913</v>
          </cell>
          <cell r="C302" t="str">
            <v>COUNTY INTERMEDIATE CARE</v>
          </cell>
          <cell r="D302">
            <v>634679</v>
          </cell>
          <cell r="E302">
            <v>581789</v>
          </cell>
          <cell r="F302">
            <v>157838.17000000001</v>
          </cell>
          <cell r="G302">
            <v>509799.48</v>
          </cell>
          <cell r="H302">
            <v>634679</v>
          </cell>
          <cell r="K302">
            <v>332284.2466666667</v>
          </cell>
          <cell r="L302">
            <v>-332284</v>
          </cell>
          <cell r="N302">
            <v>-423950.58333333326</v>
          </cell>
          <cell r="O302">
            <v>-462491.54545454535</v>
          </cell>
          <cell r="P302">
            <v>172187.45454545465</v>
          </cell>
        </row>
        <row r="303">
          <cell r="A303">
            <v>2</v>
          </cell>
          <cell r="B303" t="str">
            <v>210-1400-H-4915</v>
          </cell>
          <cell r="C303" t="str">
            <v>VASECTOMIES - BALANCE STREET P</v>
          </cell>
          <cell r="D303">
            <v>0</v>
          </cell>
          <cell r="E303">
            <v>0</v>
          </cell>
          <cell r="F303">
            <v>1701</v>
          </cell>
          <cell r="G303">
            <v>7920</v>
          </cell>
          <cell r="H303">
            <v>17</v>
          </cell>
          <cell r="K303">
            <v>-1701</v>
          </cell>
          <cell r="N303">
            <v>0</v>
          </cell>
          <cell r="O303">
            <v>0</v>
          </cell>
          <cell r="P303">
            <v>0</v>
          </cell>
        </row>
        <row r="304">
          <cell r="A304">
            <v>2</v>
          </cell>
          <cell r="B304" t="str">
            <v>210-1401-H-4915</v>
          </cell>
          <cell r="C304" t="str">
            <v>VASECTOMIES - DR PILPEL</v>
          </cell>
          <cell r="D304">
            <v>22021</v>
          </cell>
          <cell r="E304">
            <v>20186</v>
          </cell>
          <cell r="F304">
            <v>1323</v>
          </cell>
          <cell r="G304">
            <v>5463</v>
          </cell>
          <cell r="H304">
            <v>10348</v>
          </cell>
          <cell r="K304">
            <v>18862.916666666664</v>
          </cell>
          <cell r="N304">
            <v>-8.3333333335758653E-2</v>
          </cell>
          <cell r="O304">
            <v>-9.0909090911736712E-2</v>
          </cell>
          <cell r="P304">
            <v>22020.909090909088</v>
          </cell>
        </row>
        <row r="305">
          <cell r="A305">
            <v>2</v>
          </cell>
          <cell r="B305" t="str">
            <v>210-1402-H-4915</v>
          </cell>
          <cell r="C305" t="str">
            <v>VASECTOMIES - DR RABIE</v>
          </cell>
          <cell r="D305">
            <v>0</v>
          </cell>
          <cell r="E305">
            <v>0</v>
          </cell>
          <cell r="F305">
            <v>3711</v>
          </cell>
          <cell r="G305">
            <v>13924</v>
          </cell>
          <cell r="H305">
            <v>10348</v>
          </cell>
          <cell r="K305">
            <v>-3711</v>
          </cell>
          <cell r="N305">
            <v>0</v>
          </cell>
          <cell r="O305">
            <v>0</v>
          </cell>
          <cell r="P305">
            <v>0</v>
          </cell>
        </row>
        <row r="306">
          <cell r="A306">
            <v>2</v>
          </cell>
          <cell r="B306" t="str">
            <v>210-1403-H-4915</v>
          </cell>
          <cell r="C306" t="str">
            <v>VASECTOMIES - DR DENT</v>
          </cell>
          <cell r="D306">
            <v>0</v>
          </cell>
          <cell r="E306">
            <v>0</v>
          </cell>
          <cell r="F306">
            <v>3675</v>
          </cell>
          <cell r="G306">
            <v>6630.67</v>
          </cell>
          <cell r="H306">
            <v>10352</v>
          </cell>
          <cell r="K306">
            <v>-3675</v>
          </cell>
          <cell r="N306">
            <v>0</v>
          </cell>
          <cell r="O306">
            <v>0</v>
          </cell>
          <cell r="P306">
            <v>0</v>
          </cell>
        </row>
        <row r="307">
          <cell r="A307">
            <v>2</v>
          </cell>
          <cell r="B307" t="str">
            <v>210-1404-H-4915</v>
          </cell>
          <cell r="C307" t="str">
            <v>VASECTOMIES - DR PAGE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>
            <v>2</v>
          </cell>
          <cell r="B308" t="str">
            <v>210-1406-H-4915</v>
          </cell>
          <cell r="C308" t="str">
            <v>VASECT DR TREWIN</v>
          </cell>
          <cell r="D308">
            <v>0</v>
          </cell>
          <cell r="E308">
            <v>0</v>
          </cell>
          <cell r="F308">
            <v>0</v>
          </cell>
          <cell r="G308">
            <v>189</v>
          </cell>
          <cell r="H308">
            <v>10352</v>
          </cell>
          <cell r="N308">
            <v>0</v>
          </cell>
          <cell r="O308">
            <v>0</v>
          </cell>
          <cell r="P308">
            <v>0</v>
          </cell>
        </row>
        <row r="309">
          <cell r="A309">
            <v>2</v>
          </cell>
          <cell r="B309" t="str">
            <v>210-1407-H-4915</v>
          </cell>
          <cell r="C309" t="str">
            <v>COLPOSCOPY CLINICS</v>
          </cell>
          <cell r="D309">
            <v>10505</v>
          </cell>
          <cell r="E309">
            <v>9630</v>
          </cell>
          <cell r="F309">
            <v>3306</v>
          </cell>
          <cell r="G309">
            <v>10551</v>
          </cell>
          <cell r="H309">
            <v>10350</v>
          </cell>
          <cell r="K309">
            <v>6323.5833333333321</v>
          </cell>
          <cell r="N309">
            <v>-0.41666666666787933</v>
          </cell>
          <cell r="O309">
            <v>-0.45454545454677742</v>
          </cell>
          <cell r="P309">
            <v>10504.545454545454</v>
          </cell>
        </row>
        <row r="310">
          <cell r="A310">
            <v>2</v>
          </cell>
          <cell r="B310" t="str">
            <v>210-1450-H-4915</v>
          </cell>
          <cell r="C310" t="str">
            <v>TERMINATIONS - SOUTH MANCHESTE</v>
          </cell>
          <cell r="D310">
            <v>42021</v>
          </cell>
          <cell r="E310">
            <v>38519</v>
          </cell>
          <cell r="F310">
            <v>62624.7</v>
          </cell>
          <cell r="G310">
            <v>63427.05</v>
          </cell>
          <cell r="H310">
            <v>41400</v>
          </cell>
          <cell r="K310">
            <v>-3938.7833333333328</v>
          </cell>
          <cell r="N310">
            <v>20166.916666666664</v>
          </cell>
          <cell r="O310">
            <v>22000.272727272724</v>
          </cell>
          <cell r="P310">
            <v>64021.272727272721</v>
          </cell>
        </row>
        <row r="311">
          <cell r="A311">
            <v>2</v>
          </cell>
          <cell r="B311" t="str">
            <v>210-1451-H-4915</v>
          </cell>
          <cell r="C311" t="str">
            <v>TERMINATIONS - BRITISH PREGNAN</v>
          </cell>
          <cell r="D311">
            <v>3152</v>
          </cell>
          <cell r="E311">
            <v>2889</v>
          </cell>
          <cell r="F311">
            <v>0</v>
          </cell>
          <cell r="G311">
            <v>2687.49</v>
          </cell>
          <cell r="H311">
            <v>3105</v>
          </cell>
          <cell r="K311">
            <v>2889.3333333333335</v>
          </cell>
          <cell r="N311">
            <v>0.33333333333348492</v>
          </cell>
          <cell r="O311">
            <v>0.36363636363652901</v>
          </cell>
          <cell r="P311">
            <v>3152.3636363636365</v>
          </cell>
        </row>
        <row r="312">
          <cell r="A312" t="str">
            <v>1d</v>
          </cell>
          <cell r="B312" t="str">
            <v>210-1500-H-4915</v>
          </cell>
          <cell r="C312" t="str">
            <v>OTHER - REGENCY HOSPITAL</v>
          </cell>
          <cell r="D312">
            <v>0</v>
          </cell>
          <cell r="E312">
            <v>0</v>
          </cell>
          <cell r="F312">
            <v>89107</v>
          </cell>
          <cell r="G312">
            <v>162741</v>
          </cell>
          <cell r="H312">
            <v>0</v>
          </cell>
          <cell r="K312">
            <v>-89107</v>
          </cell>
          <cell r="N312">
            <v>0</v>
          </cell>
          <cell r="O312">
            <v>0</v>
          </cell>
          <cell r="P312">
            <v>0</v>
          </cell>
        </row>
        <row r="313">
          <cell r="A313" t="str">
            <v>1d</v>
          </cell>
          <cell r="B313" t="str">
            <v>210-1500-H-4930</v>
          </cell>
          <cell r="C313" t="str">
            <v>OTHER - REGENCY HOSPITAL</v>
          </cell>
          <cell r="D313">
            <v>0</v>
          </cell>
          <cell r="E313">
            <v>0</v>
          </cell>
          <cell r="F313">
            <v>1130</v>
          </cell>
          <cell r="G313">
            <v>29709</v>
          </cell>
          <cell r="H313">
            <v>0</v>
          </cell>
          <cell r="K313">
            <v>-1130</v>
          </cell>
          <cell r="N313">
            <v>0</v>
          </cell>
          <cell r="O313">
            <v>0</v>
          </cell>
          <cell r="P313">
            <v>0</v>
          </cell>
        </row>
        <row r="314">
          <cell r="A314" t="str">
            <v>1d</v>
          </cell>
          <cell r="B314" t="str">
            <v>210-1500-H-4940</v>
          </cell>
          <cell r="C314" t="str">
            <v>OTHER - REGENCY HOSPITAL</v>
          </cell>
          <cell r="D314">
            <v>0</v>
          </cell>
          <cell r="E314">
            <v>0</v>
          </cell>
          <cell r="F314">
            <v>0</v>
          </cell>
          <cell r="G314">
            <v>27531</v>
          </cell>
          <cell r="H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 t="e">
            <v>#N/A</v>
          </cell>
          <cell r="C315" t="str">
            <v>HCHS NAT OPHTH COMM PRIVATE</v>
          </cell>
          <cell r="D315">
            <v>1000</v>
          </cell>
          <cell r="E315">
            <v>917</v>
          </cell>
          <cell r="F315">
            <v>120</v>
          </cell>
          <cell r="K315">
            <v>796.66666666666663</v>
          </cell>
          <cell r="N315">
            <v>-0.33333333333337123</v>
          </cell>
          <cell r="O315">
            <v>-0.363636363636405</v>
          </cell>
        </row>
        <row r="316">
          <cell r="A316">
            <v>2</v>
          </cell>
          <cell r="B316" t="str">
            <v>210-1503-H-4914</v>
          </cell>
          <cell r="C316" t="str">
            <v>OTHER - NORTH STAFFORDSHIRE NU</v>
          </cell>
          <cell r="D316">
            <v>0</v>
          </cell>
          <cell r="E316">
            <v>0</v>
          </cell>
          <cell r="F316">
            <v>0</v>
          </cell>
          <cell r="G316">
            <v>120</v>
          </cell>
          <cell r="H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A317">
            <v>2</v>
          </cell>
          <cell r="B317" t="str">
            <v>210-1503-H-4915</v>
          </cell>
          <cell r="C317" t="str">
            <v>OTHER - NORTH STAFFORDSHIRE NU</v>
          </cell>
          <cell r="D317">
            <v>0</v>
          </cell>
          <cell r="E317">
            <v>0</v>
          </cell>
          <cell r="F317">
            <v>1753</v>
          </cell>
          <cell r="K317">
            <v>-1753</v>
          </cell>
          <cell r="N317">
            <v>0</v>
          </cell>
          <cell r="O317">
            <v>0</v>
          </cell>
          <cell r="P317">
            <v>0</v>
          </cell>
        </row>
        <row r="318">
          <cell r="A318" t="str">
            <v>1d</v>
          </cell>
          <cell r="B318" t="str">
            <v>210-1503-H-4930</v>
          </cell>
          <cell r="C318" t="str">
            <v>OTHER - NORTH STAFFORDSHIRE NU</v>
          </cell>
          <cell r="D318">
            <v>0</v>
          </cell>
          <cell r="E318">
            <v>0</v>
          </cell>
          <cell r="F318">
            <v>0</v>
          </cell>
          <cell r="G318">
            <v>20398</v>
          </cell>
          <cell r="H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A319" t="str">
            <v>1d</v>
          </cell>
          <cell r="B319" t="str">
            <v>210-1503-H-4940</v>
          </cell>
          <cell r="C319" t="str">
            <v>OTHER - NORTH STAFFORDSHIRE NU</v>
          </cell>
          <cell r="D319">
            <v>0</v>
          </cell>
          <cell r="E319">
            <v>0</v>
          </cell>
          <cell r="F319">
            <v>0</v>
          </cell>
          <cell r="G319">
            <v>11884</v>
          </cell>
          <cell r="H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</v>
          </cell>
          <cell r="B320" t="str">
            <v>210-1504-H-4915</v>
          </cell>
          <cell r="C320" t="str">
            <v>OTHER - NMC NEUROMUSCULAR CENT</v>
          </cell>
          <cell r="D320">
            <v>0</v>
          </cell>
          <cell r="E320">
            <v>0</v>
          </cell>
          <cell r="F320">
            <v>0</v>
          </cell>
          <cell r="G320">
            <v>16</v>
          </cell>
          <cell r="H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A321" t="str">
            <v>1d</v>
          </cell>
          <cell r="B321" t="str">
            <v>210-1505-H-4930</v>
          </cell>
          <cell r="C321" t="str">
            <v>SOUTH CHESHIRE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A322" t="str">
            <v>1d</v>
          </cell>
          <cell r="B322" t="str">
            <v>210-1505-H-4940</v>
          </cell>
          <cell r="C322" t="str">
            <v>SOUTH CHESHIRE</v>
          </cell>
          <cell r="D322">
            <v>0</v>
          </cell>
          <cell r="E322">
            <v>0</v>
          </cell>
          <cell r="F322">
            <v>0</v>
          </cell>
          <cell r="G322">
            <v>136</v>
          </cell>
          <cell r="H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A323" t="str">
            <v>1d</v>
          </cell>
          <cell r="B323" t="str">
            <v>210-1506-H-4940</v>
          </cell>
          <cell r="C323" t="str">
            <v>SURGICARE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 t="str">
            <v>1d</v>
          </cell>
          <cell r="B324" t="str">
            <v>210-1508-H-4940</v>
          </cell>
          <cell r="C324" t="str">
            <v>ROWLEY HALL HOSPITAL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A325" t="str">
            <v>1d</v>
          </cell>
          <cell r="B325" t="str">
            <v>210-1509-H-4940</v>
          </cell>
          <cell r="C325" t="str">
            <v>CORNWALL HOUSE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 t="str">
            <v>1c</v>
          </cell>
          <cell r="B326" t="str">
            <v>210-1510-H-4940</v>
          </cell>
          <cell r="C326" t="str">
            <v>WEST MIDLANDS HOSPITAL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  <cell r="P326">
            <v>0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ents"/>
      <sheetName val="Financial Plan Summary"/>
      <sheetName val="Revenue Resource Limit"/>
      <sheetName val="FinancialPlanDetail 1617"/>
      <sheetName val="FinancialPlanDetail 1718"/>
      <sheetName val="FinancialPlanDetail 18-21"/>
      <sheetName val=" "/>
      <sheetName val="Risk"/>
      <sheetName val="Investment"/>
      <sheetName val="QIPP 1617"/>
      <sheetName val="QIPP 1718"/>
      <sheetName val="QIPP 18-21"/>
      <sheetName val="LD"/>
      <sheetName val="BCF"/>
      <sheetName val="SoFP"/>
      <sheetName val="Cash"/>
      <sheetName val="Mental Health"/>
      <sheetName val="Capital"/>
      <sheetName val="Contract 1516"/>
      <sheetName val="Contract 1617"/>
      <sheetName val="Marginal Rate"/>
      <sheetName val="Scenario"/>
      <sheetName val="Quality Checks"/>
      <sheetName val="Waterfall"/>
      <sheetName val="CCG_Data"/>
      <sheetName val="List"/>
      <sheetName val="Users"/>
      <sheetName val="Sheet1"/>
    </sheetNames>
    <sheetDataSet>
      <sheetData sheetId="0"/>
      <sheetData sheetId="1"/>
      <sheetData sheetId="2">
        <row r="39">
          <cell r="D39">
            <v>2975.0950000000012</v>
          </cell>
        </row>
      </sheetData>
      <sheetData sheetId="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E8">
            <v>3176</v>
          </cell>
          <cell r="F8">
            <v>3165</v>
          </cell>
          <cell r="G8">
            <v>3155</v>
          </cell>
          <cell r="H8">
            <v>3145</v>
          </cell>
        </row>
        <row r="9">
          <cell r="C9">
            <v>166464</v>
          </cell>
          <cell r="D9">
            <v>171420</v>
          </cell>
          <cell r="E9">
            <v>174779</v>
          </cell>
          <cell r="F9">
            <v>178178</v>
          </cell>
          <cell r="G9">
            <v>181806</v>
          </cell>
          <cell r="H9">
            <v>188336</v>
          </cell>
        </row>
        <row r="32">
          <cell r="C32">
            <v>-16032</v>
          </cell>
          <cell r="D32">
            <v>-25956.568899999984</v>
          </cell>
          <cell r="E32">
            <v>-25956.409566666669</v>
          </cell>
          <cell r="F32">
            <v>-20057.185233333352</v>
          </cell>
          <cell r="G32">
            <v>-13439.615900000033</v>
          </cell>
          <cell r="H32">
            <v>-174754.4772333334</v>
          </cell>
        </row>
        <row r="34">
          <cell r="C34">
            <v>150432</v>
          </cell>
          <cell r="D34">
            <v>145463.43110000002</v>
          </cell>
          <cell r="E34">
            <v>148822.59043333333</v>
          </cell>
          <cell r="F34">
            <v>158120.81476666665</v>
          </cell>
          <cell r="G34">
            <v>168366.38409999997</v>
          </cell>
          <cell r="H34">
            <v>13581.522766666603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74">
          <cell r="K174">
            <v>-8889.1534320400006</v>
          </cell>
        </row>
      </sheetData>
      <sheetData sheetId="11"/>
      <sheetData sheetId="12"/>
      <sheetData sheetId="13"/>
      <sheetData sheetId="14">
        <row r="20">
          <cell r="G20">
            <v>172.21600000000001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 15-16"/>
      <sheetName val="Capital_15-16"/>
    </sheetNames>
    <sheetDataSet>
      <sheetData sheetId="0"/>
      <sheetData sheetId="1"/>
      <sheetData sheetId="2">
        <row r="5">
          <cell r="C5" t="str">
            <v>04Y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 09"/>
      <sheetName val="Charts"/>
      <sheetName val="Scenarios"/>
      <sheetName val="Projections"/>
      <sheetName val="Calculation"/>
      <sheetName val="Latest"/>
      <sheetName val="Latest check"/>
      <sheetName val="PSF"/>
      <sheetName val="Nom. Input"/>
      <sheetName val="Profiles"/>
      <sheetName val="Population"/>
      <sheetName val="Social sec &amp; TC"/>
      <sheetName val="Pub.sec.pensions"/>
      <sheetName val="Health"/>
      <sheetName val="Death"/>
      <sheetName val="Education"/>
      <sheetName val="TREND"/>
      <sheetName val="RESULT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TM_Summary Position"/>
      <sheetName val="Guidance"/>
      <sheetName val="Report Tables"/>
      <sheetName val="By Region"/>
      <sheetName val="Summary Early Warning"/>
      <sheetName val="By Contract"/>
      <sheetName val="pStatus"/>
      <sheetName val="pGap"/>
      <sheetName val="pType1"/>
      <sheetName val="pType2"/>
      <sheetName val="Providers"/>
      <sheetName val="ATs"/>
      <sheetName val="FoI Dec 14 values"/>
      <sheetName val="K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K99"/>
      <sheetName val="PSF"/>
      <sheetName val="QsYs"/>
      <sheetName val="Dis master"/>
      <sheetName val="Ranges"/>
      <sheetName val="Dis_master1"/>
      <sheetName val="Population"/>
      <sheetName val="A2_Log"/>
      <sheetName val="headroom"/>
      <sheetName val="Price x Volume Calcs"/>
      <sheetName val="C_TOC Capex"/>
      <sheetName val="C_Working Cap"/>
      <sheetName val="C_Funding"/>
      <sheetName val="I_Calcs"/>
      <sheetName val="Financial Calcs"/>
      <sheetName val="Indices &amp; Rates"/>
      <sheetName val="D8_Lockup_calc"/>
      <sheetName val="A5_User Manual &amp; Ass"/>
      <sheetName val="Template Control"/>
      <sheetName val="B3 _Ass Yr-Yr"/>
      <sheetName val="Price &amp; Volume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ents"/>
      <sheetName val="List_of_Trusts"/>
      <sheetName val="Financial Plan Summary"/>
      <sheetName val="Revenue Resource Limit"/>
      <sheetName val="FinancialPlanDetail 1718"/>
      <sheetName val="FinancialPlanDetail 1819"/>
      <sheetName val="Risk"/>
      <sheetName val="Investment"/>
      <sheetName val="QIPP 1718"/>
      <sheetName val="QIPP 1819"/>
      <sheetName val="Mental Health"/>
      <sheetName val="BCF"/>
      <sheetName val="SoFP"/>
      <sheetName val="Cash"/>
      <sheetName val="Capital"/>
      <sheetName val="Contract 1617"/>
      <sheetName val="Contract 1718"/>
      <sheetName val="Contract 1819"/>
      <sheetName val="Marginal Rate"/>
      <sheetName val="Quality Checks"/>
      <sheetName val="Waterfall"/>
      <sheetName val="CCG_Data"/>
      <sheetName val="List"/>
      <sheetName val="Users"/>
      <sheetName val="Outputs for Non-ISFE"/>
      <sheetName val="Remove Links"/>
      <sheetName val="00R_VIEW__CCG_1718_Plan_23-Dec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Information"/>
      <sheetName val="00. Self Cert"/>
      <sheetName val="01. Summary"/>
      <sheetName val="02. Analysis"/>
      <sheetName val="03. Plan Risk Ratings"/>
      <sheetName val="SUMMARY FINANCIALS &gt;&gt;&gt;"/>
      <sheetName val="04. SoCI"/>
      <sheetName val="05. SoFP"/>
      <sheetName val="06. SoCF"/>
      <sheetName val="07. Op Inc (nature)"/>
      <sheetName val="08. Op Inc (source)"/>
      <sheetName val="09. Commissioner Plan"/>
      <sheetName val="Note to 09 - CCG Lists"/>
      <sheetName val="10. Op Ex"/>
      <sheetName val="11. Staff costs"/>
      <sheetName val="12. Staff costs detail"/>
      <sheetName val="13. SOCI Other"/>
      <sheetName val="14. RDEL Calc"/>
      <sheetName val="C+C TABS &gt;&gt;&gt;"/>
      <sheetName val="15. Capital Analysis Schemes"/>
      <sheetName val="Note to 15 - Validation info"/>
      <sheetName val="16. Limits - NHS Trusts Only"/>
      <sheetName val="17. IFRIC12PFI"/>
      <sheetName val="18. Capital Funding-GrsCpxCDEL"/>
      <sheetName val="BRIDGING TABS &gt;&gt;&gt;"/>
      <sheetName val="20. Op Inc PC Activity Bridge"/>
      <sheetName val="21. Op Inc NPC Activity Bridge"/>
      <sheetName val="22. Employee Expenses Bridge"/>
      <sheetName val="23. NonEmployee Expenses Bridge"/>
      <sheetName val="24. Non Operating Inc-Exp"/>
      <sheetName val="25. Notes to Bridges"/>
      <sheetName val="26. Bridge Summary"/>
      <sheetName val="EFFICIENCY &gt;&gt;&gt;"/>
      <sheetName val="30. Efficiency_Input"/>
      <sheetName val="31. Efficiency_Summary"/>
      <sheetName val="32. Efficiency_Analysis"/>
      <sheetName val="FLAGS+VALIDATIONS &gt;&gt;&gt;"/>
      <sheetName val="40. Flags"/>
      <sheetName val="42. Data Validation"/>
      <sheetName val="EXTERNAL SOURCES &gt;&gt;&gt;"/>
      <sheetName val="50."/>
      <sheetName val="Triangulation Data"/>
      <sheetName val="Data Lists"/>
      <sheetName val="Sett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F11">
            <v>610684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29">
          <cell r="F129">
            <v>697998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9">
          <cell r="B29">
            <v>-9999999</v>
          </cell>
        </row>
        <row r="30">
          <cell r="B30">
            <v>9999999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External Inputs"/>
      <sheetName val="FAS Page 1"/>
      <sheetName val="FIN L-P regression"/>
      <sheetName val="HIC L-P regression"/>
      <sheetName val="FIN Rates"/>
      <sheetName val="Building Societies"/>
      <sheetName val="Rest of FIN"/>
      <sheetName val="FIN Total"/>
      <sheetName val="HIC Rates"/>
      <sheetName val="HIC Total"/>
      <sheetName val="FC Page 1"/>
      <sheetName val="T3 Page 1"/>
      <sheetName val="diff with last"/>
      <sheetName val="Repayments"/>
      <sheetName val="Budget 2005 measures"/>
      <sheetName val="PBR 2004 measures"/>
      <sheetName val="Previous Measures"/>
      <sheetName val="quarterly"/>
      <sheetName val="NG DATA"/>
      <sheetName val="NG HIC R7.3"/>
      <sheetName val="NG HIC R9.3"/>
      <sheetName val="NG FIN RA.3"/>
      <sheetName val="NG FIN RC.3"/>
      <sheetName val="External_Inputs"/>
      <sheetName val="FAS_Page_1"/>
      <sheetName val="FIN_L-P_regression"/>
      <sheetName val="HIC_L-P_regression"/>
      <sheetName val="FIN_Rates"/>
      <sheetName val="Building_Societies"/>
      <sheetName val="Rest_of_FIN"/>
      <sheetName val="FIN_Total"/>
      <sheetName val="HIC_Rates"/>
      <sheetName val="HIC_Total"/>
      <sheetName val="FC_Page_1"/>
      <sheetName val="T3_Page_1"/>
      <sheetName val="diff_with_last"/>
      <sheetName val="Budget_2005_measures"/>
      <sheetName val="PBR_2004_measures"/>
      <sheetName val="Previous_Measures"/>
      <sheetName val="NG_DATA"/>
      <sheetName val="NG_HIC_R7_3"/>
      <sheetName val="NG_HIC_R9_3"/>
      <sheetName val="NG_FIN_RA_3"/>
      <sheetName val="NG_FIN_RC_3"/>
      <sheetName val="CHGSPD19.FIN"/>
      <sheetName val="External_Inputs1"/>
      <sheetName val="FAS_Page_11"/>
      <sheetName val="FIN_L-P_regression1"/>
      <sheetName val="HIC_L-P_regression1"/>
      <sheetName val="FIN_Rates1"/>
      <sheetName val="Building_Societies1"/>
      <sheetName val="Rest_of_FIN1"/>
      <sheetName val="FIN_Total1"/>
      <sheetName val="HIC_Rates1"/>
      <sheetName val="HIC_Total1"/>
      <sheetName val="FC_Page_11"/>
      <sheetName val="T3_Page_11"/>
      <sheetName val="diff_with_last1"/>
      <sheetName val="Budget_2005_measures1"/>
      <sheetName val="PBR_2004_measures1"/>
      <sheetName val="Previous_Measures1"/>
      <sheetName val="NG_DATA1"/>
      <sheetName val="NG_HIC_R7_31"/>
      <sheetName val="NG_HIC_R9_31"/>
      <sheetName val="NG_FIN_RA_31"/>
      <sheetName val="NG_FIN_RC_31"/>
      <sheetName val="External_Inputs2"/>
      <sheetName val="FAS_Page_12"/>
      <sheetName val="FIN_L-P_regression2"/>
      <sheetName val="HIC_L-P_regression2"/>
      <sheetName val="FIN_Rates2"/>
      <sheetName val="Building_Societies2"/>
      <sheetName val="Rest_of_FIN2"/>
      <sheetName val="FIN_Total2"/>
      <sheetName val="HIC_Rates2"/>
      <sheetName val="HIC_Total2"/>
      <sheetName val="FC_Page_12"/>
      <sheetName val="T3_Page_12"/>
      <sheetName val="diff_with_last2"/>
      <sheetName val="Budget_2005_measures2"/>
      <sheetName val="PBR_2004_measures2"/>
      <sheetName val="Previous_Measures2"/>
      <sheetName val="NG_DATA2"/>
      <sheetName val="NG_HIC_R7_32"/>
      <sheetName val="NG_HIC_R9_32"/>
      <sheetName val="NG_FIN_RA_32"/>
      <sheetName val="NG_FIN_RC_32"/>
      <sheetName val="CHGSPD19_FIN"/>
      <sheetName val="External_Inputs3"/>
      <sheetName val="FAS_Page_13"/>
      <sheetName val="FIN_L-P_regression3"/>
      <sheetName val="HIC_L-P_regression3"/>
      <sheetName val="FIN_Rates3"/>
      <sheetName val="Building_Societies3"/>
      <sheetName val="Rest_of_FIN3"/>
      <sheetName val="FIN_Total3"/>
      <sheetName val="HIC_Rates3"/>
      <sheetName val="HIC_Total3"/>
      <sheetName val="FC_Page_13"/>
      <sheetName val="T3_Page_13"/>
      <sheetName val="diff_with_last3"/>
      <sheetName val="Budget_2005_measures3"/>
      <sheetName val="PBR_2004_measures3"/>
      <sheetName val="Previous_Measures3"/>
      <sheetName val="NG_DATA3"/>
      <sheetName val="NG_HIC_R7_33"/>
      <sheetName val="NG_HIC_R9_33"/>
      <sheetName val="NG_FIN_RA_33"/>
      <sheetName val="NG_FIN_RC_33"/>
      <sheetName val="CHGSPD19_FIN1"/>
      <sheetName val="External_Inputs4"/>
      <sheetName val="FAS_Page_14"/>
      <sheetName val="FIN_L-P_regression4"/>
      <sheetName val="HIC_L-P_regression4"/>
      <sheetName val="FIN_Rates4"/>
      <sheetName val="Building_Societies4"/>
      <sheetName val="Rest_of_FIN4"/>
      <sheetName val="FIN_Total4"/>
      <sheetName val="HIC_Rates4"/>
      <sheetName val="HIC_Total4"/>
      <sheetName val="FC_Page_14"/>
      <sheetName val="T3_Page_14"/>
      <sheetName val="diff_with_last4"/>
      <sheetName val="Budget_2005_measures4"/>
      <sheetName val="PBR_2004_measures4"/>
      <sheetName val="Previous_Measures4"/>
      <sheetName val="NG_DATA4"/>
      <sheetName val="NG_HIC_R7_34"/>
      <sheetName val="NG_HIC_R9_34"/>
      <sheetName val="NG_FIN_RA_34"/>
      <sheetName val="NG_FIN_RC_34"/>
      <sheetName val="CHGSPD19_FI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19FIN(A)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ET TABLE"/>
      <sheetName val="HMT"/>
      <sheetName val="QsY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5.2"/>
      <sheetName val="Table 5.3 &amp; 5.4"/>
      <sheetName val="Table 5.5"/>
      <sheetName val="Table 5.6"/>
      <sheetName val="Table 5.7"/>
      <sheetName val="Table 5.8"/>
      <sheetName val="Table 5.9"/>
      <sheetName val="Table 5.10"/>
      <sheetName val="Table 5.11"/>
      <sheetName val="Table 5.12"/>
      <sheetName val="Table 5.13"/>
      <sheetName val="Table 5.14"/>
      <sheetName val="Table 5.15"/>
      <sheetName val="Table 5.16"/>
      <sheetName val="Table 5.17"/>
      <sheetName val="Table 5.18"/>
      <sheetName val="Table 5.19"/>
      <sheetName val="Table 5.20"/>
      <sheetName val="Table 5.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ning Archives"/>
      <sheetName val="#REF"/>
      <sheetName val="CSCCincSKR"/>
      <sheetName val="Proforma"/>
      <sheetName val="Sheet1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0 Readme"/>
      <sheetName val="1.1 SETUP"/>
      <sheetName val="1.2 EV &amp; WACC"/>
      <sheetName val="1.3 Historical"/>
      <sheetName val="1.4 Restated"/>
      <sheetName val="1.5 Adjusted"/>
      <sheetName val="1.6 TRS Data"/>
      <sheetName val="1.7 Multiples Data"/>
      <sheetName val="2.1 TRS Chart"/>
      <sheetName val="2.2 Multiples Chart"/>
      <sheetName val="2.3 SCM Chart"/>
      <sheetName val="2.4 Worm Chart"/>
      <sheetName val="2.5 Performance Chart"/>
      <sheetName val="2.6 ROIC Tree"/>
      <sheetName val="3.1 Analyst Forecast"/>
      <sheetName val="3.2 Valuation"/>
      <sheetName val="3.3 Growth-Spread"/>
      <sheetName val="3.4 ERA Data"/>
      <sheetName val="3.5 ERA Charts"/>
      <sheetName val="4.1 BU Allocation"/>
      <sheetName val="4.1b BU ROIC Tree"/>
      <sheetName val="BU 1"/>
      <sheetName val="BU 2"/>
      <sheetName val="BU 3"/>
      <sheetName val="BU 4"/>
      <sheetName val="BU 5"/>
      <sheetName val="BU 6"/>
      <sheetName val="BU 7"/>
      <sheetName val="BU 8"/>
      <sheetName val="Elimination"/>
      <sheetName val="Corporate"/>
      <sheetName val="4.2 Sum of Parts"/>
      <sheetName val="4.3 BU Summary"/>
      <sheetName val="4.4 BU Growth-Spread"/>
      <sheetName val="4.5 Multiples Valuation"/>
      <sheetName val="Basic data"/>
      <sheetName val="3.3 Isoquan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785E-C8D6-4BFA-A66E-7095E1D4ACDC}">
  <dimension ref="A1:T283"/>
  <sheetViews>
    <sheetView showGridLines="0" tabSelected="1" zoomScale="80" zoomScaleNormal="80" workbookViewId="0">
      <pane ySplit="4" topLeftCell="A5" activePane="bottomLeft" state="frozen"/>
      <selection pane="bottomLeft" activeCell="B14" sqref="B14"/>
    </sheetView>
  </sheetViews>
  <sheetFormatPr defaultRowHeight="14.5" x14ac:dyDescent="0.35"/>
  <cols>
    <col min="1" max="1" width="47.81640625" bestFit="1" customWidth="1"/>
    <col min="2" max="2" width="12.90625" style="2" bestFit="1" customWidth="1"/>
    <col min="3" max="19" width="14.08984375" style="2" bestFit="1" customWidth="1"/>
    <col min="20" max="20" width="15.08984375" style="2" bestFit="1" customWidth="1"/>
  </cols>
  <sheetData>
    <row r="1" spans="1:20" ht="28.5" x14ac:dyDescent="0.65">
      <c r="A1" s="1" t="s">
        <v>0</v>
      </c>
    </row>
    <row r="3" spans="1:20" x14ac:dyDescent="0.35"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0" s="5" customFormat="1" x14ac:dyDescent="0.3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</row>
    <row r="5" spans="1:20" x14ac:dyDescent="0.35">
      <c r="A5" s="6" t="s">
        <v>22</v>
      </c>
      <c r="B5" s="7"/>
      <c r="C5" s="7">
        <v>12996</v>
      </c>
      <c r="D5" s="7"/>
      <c r="E5" s="7"/>
      <c r="F5" s="7">
        <v>288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>
        <f>SUM(B5:S5)</f>
        <v>13284</v>
      </c>
    </row>
    <row r="6" spans="1:20" x14ac:dyDescent="0.35">
      <c r="A6" s="6" t="s">
        <v>23</v>
      </c>
      <c r="B6" s="7"/>
      <c r="C6" s="7"/>
      <c r="D6" s="7"/>
      <c r="E6" s="7"/>
      <c r="F6" s="7">
        <v>16771.57</v>
      </c>
      <c r="G6" s="7">
        <v>20764.79</v>
      </c>
      <c r="H6" s="7">
        <v>87684.6</v>
      </c>
      <c r="I6" s="7">
        <v>71267.55</v>
      </c>
      <c r="J6" s="7">
        <v>-5640.9999999999945</v>
      </c>
      <c r="K6" s="7">
        <v>2413.0599999999959</v>
      </c>
      <c r="L6" s="7">
        <v>-925.26000000000386</v>
      </c>
      <c r="M6" s="7">
        <v>-16884.29</v>
      </c>
      <c r="N6" s="7"/>
      <c r="O6" s="7">
        <v>2018.86</v>
      </c>
      <c r="P6" s="7">
        <v>-3.7000000000001236</v>
      </c>
      <c r="Q6" s="7">
        <v>0</v>
      </c>
      <c r="R6" s="7">
        <v>0</v>
      </c>
      <c r="S6" s="7">
        <v>0</v>
      </c>
      <c r="T6" s="7">
        <v>177466.17999999996</v>
      </c>
    </row>
    <row r="7" spans="1:20" x14ac:dyDescent="0.35">
      <c r="A7" s="6" t="s">
        <v>24</v>
      </c>
      <c r="B7" s="7"/>
      <c r="C7" s="7"/>
      <c r="D7" s="7"/>
      <c r="E7" s="7"/>
      <c r="F7" s="7"/>
      <c r="G7" s="7"/>
      <c r="H7" s="7"/>
      <c r="I7" s="7"/>
      <c r="J7" s="7">
        <v>21198.49</v>
      </c>
      <c r="K7" s="7"/>
      <c r="L7" s="7"/>
      <c r="M7" s="7"/>
      <c r="N7" s="7"/>
      <c r="O7" s="7"/>
      <c r="P7" s="7"/>
      <c r="Q7" s="7"/>
      <c r="R7" s="7"/>
      <c r="S7" s="7"/>
      <c r="T7" s="7">
        <f>SUM(B7:S7)</f>
        <v>21198.49</v>
      </c>
    </row>
    <row r="8" spans="1:20" x14ac:dyDescent="0.35">
      <c r="A8" s="6" t="s">
        <v>25</v>
      </c>
      <c r="B8" s="7"/>
      <c r="C8" s="7"/>
      <c r="D8" s="7"/>
      <c r="E8" s="7">
        <v>5416983.2299999977</v>
      </c>
      <c r="F8" s="7">
        <v>12247918.91</v>
      </c>
      <c r="G8" s="7">
        <v>15252780.660000009</v>
      </c>
      <c r="H8" s="7">
        <v>12568652.060000006</v>
      </c>
      <c r="I8" s="7">
        <v>16600466.229999995</v>
      </c>
      <c r="J8" s="7">
        <v>14369620.389999997</v>
      </c>
      <c r="K8" s="7">
        <v>9361319.7100000009</v>
      </c>
      <c r="L8" s="7">
        <v>21865138.500000004</v>
      </c>
      <c r="M8" s="7">
        <v>17755407.259999998</v>
      </c>
      <c r="N8" s="7">
        <v>15159189.300000001</v>
      </c>
      <c r="O8" s="7">
        <v>13490580.890000002</v>
      </c>
      <c r="P8" s="7">
        <v>18910068.650000006</v>
      </c>
      <c r="Q8" s="7">
        <v>16388388.440000007</v>
      </c>
      <c r="R8" s="7">
        <v>15742093.489999987</v>
      </c>
      <c r="S8" s="7">
        <v>9529706.4300000072</v>
      </c>
      <c r="T8" s="7">
        <f>SUM(B8:S8)</f>
        <v>214658314.15000001</v>
      </c>
    </row>
    <row r="9" spans="1:20" x14ac:dyDescent="0.35">
      <c r="A9" s="6" t="s">
        <v>26</v>
      </c>
      <c r="B9" s="7"/>
      <c r="C9" s="7">
        <v>3175.7600000000007</v>
      </c>
      <c r="D9" s="7">
        <v>5741.88</v>
      </c>
      <c r="E9" s="7">
        <v>1405.04</v>
      </c>
      <c r="F9" s="7">
        <v>1741.2199999999998</v>
      </c>
      <c r="G9" s="7">
        <v>4817.0200000000004</v>
      </c>
      <c r="H9" s="7">
        <v>1586.8600000000001</v>
      </c>
      <c r="I9" s="7">
        <v>370.88</v>
      </c>
      <c r="J9" s="7">
        <v>13610.410000000003</v>
      </c>
      <c r="K9" s="7">
        <v>4175.340000000002</v>
      </c>
      <c r="L9" s="7">
        <v>2715.9999999999995</v>
      </c>
      <c r="M9" s="7">
        <v>975.51999999999964</v>
      </c>
      <c r="N9" s="7">
        <v>4083.6000000000004</v>
      </c>
      <c r="O9" s="7">
        <v>6213.8199999999988</v>
      </c>
      <c r="P9" s="7">
        <v>3505.8799999999997</v>
      </c>
      <c r="Q9" s="7">
        <v>3091.2000000000007</v>
      </c>
      <c r="R9" s="7">
        <v>4150.0000000000018</v>
      </c>
      <c r="S9" s="7">
        <v>2252.2400000000002</v>
      </c>
      <c r="T9" s="7">
        <v>63612.669999999991</v>
      </c>
    </row>
    <row r="10" spans="1:20" x14ac:dyDescent="0.35">
      <c r="A10" s="6" t="s">
        <v>27</v>
      </c>
      <c r="B10" s="7"/>
      <c r="C10" s="7"/>
      <c r="D10" s="7"/>
      <c r="E10" s="7"/>
      <c r="F10" s="7"/>
      <c r="G10" s="7"/>
      <c r="H10" s="7"/>
      <c r="I10" s="7"/>
      <c r="J10" s="7">
        <v>139.88</v>
      </c>
      <c r="K10" s="7"/>
      <c r="L10" s="7"/>
      <c r="M10" s="7"/>
      <c r="N10" s="7"/>
      <c r="O10" s="7"/>
      <c r="P10" s="7"/>
      <c r="Q10" s="7"/>
      <c r="R10" s="7"/>
      <c r="S10" s="7"/>
      <c r="T10" s="7">
        <f t="shared" ref="T10:T17" si="0">SUM(B10:S10)</f>
        <v>139.88</v>
      </c>
    </row>
    <row r="11" spans="1:20" x14ac:dyDescent="0.35">
      <c r="A11" s="6" t="s">
        <v>28</v>
      </c>
      <c r="B11" s="7"/>
      <c r="C11" s="7">
        <v>21881124.970000025</v>
      </c>
      <c r="D11" s="7">
        <v>18878379.920000017</v>
      </c>
      <c r="E11" s="7">
        <v>6383347.8900000025</v>
      </c>
      <c r="F11" s="7"/>
      <c r="G11" s="7"/>
      <c r="H11" s="7">
        <v>25916.739999999998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>
        <f t="shared" si="0"/>
        <v>47168769.520000048</v>
      </c>
    </row>
    <row r="12" spans="1:20" x14ac:dyDescent="0.35">
      <c r="A12" s="6" t="s">
        <v>29</v>
      </c>
      <c r="B12" s="7">
        <v>4268</v>
      </c>
      <c r="C12" s="7"/>
      <c r="D12" s="7">
        <v>1796</v>
      </c>
      <c r="E12" s="7"/>
      <c r="F12" s="7"/>
      <c r="G12" s="7"/>
      <c r="H12" s="7"/>
      <c r="I12" s="7"/>
      <c r="J12" s="7"/>
      <c r="K12" s="7"/>
      <c r="L12" s="7">
        <v>1412.54</v>
      </c>
      <c r="M12" s="7">
        <v>802</v>
      </c>
      <c r="N12" s="7"/>
      <c r="O12" s="7"/>
      <c r="P12" s="7"/>
      <c r="Q12" s="7"/>
      <c r="R12" s="7">
        <v>11628.51</v>
      </c>
      <c r="S12" s="7"/>
      <c r="T12" s="7">
        <f t="shared" si="0"/>
        <v>19907.050000000003</v>
      </c>
    </row>
    <row r="13" spans="1:20" x14ac:dyDescent="0.35">
      <c r="A13" s="6" t="s">
        <v>30</v>
      </c>
      <c r="B13" s="7"/>
      <c r="C13" s="7"/>
      <c r="D13" s="7"/>
      <c r="E13" s="7"/>
      <c r="F13" s="7"/>
      <c r="G13" s="7">
        <v>2740</v>
      </c>
      <c r="H13" s="7">
        <v>20000</v>
      </c>
      <c r="I13" s="7">
        <v>0</v>
      </c>
      <c r="J13" s="7">
        <v>0</v>
      </c>
      <c r="K13" s="7">
        <v>-7415</v>
      </c>
      <c r="L13" s="7"/>
      <c r="M13" s="7"/>
      <c r="N13" s="7"/>
      <c r="O13" s="7">
        <v>20000</v>
      </c>
      <c r="P13" s="7">
        <v>0</v>
      </c>
      <c r="Q13" s="7">
        <v>0</v>
      </c>
      <c r="R13" s="7">
        <v>-20000</v>
      </c>
      <c r="S13" s="7"/>
      <c r="T13" s="7">
        <f t="shared" si="0"/>
        <v>15325</v>
      </c>
    </row>
    <row r="14" spans="1:20" x14ac:dyDescent="0.35">
      <c r="A14" s="6" t="s">
        <v>31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>
        <v>951.9</v>
      </c>
      <c r="O14" s="7"/>
      <c r="P14" s="7">
        <v>2363.04</v>
      </c>
      <c r="Q14" s="7"/>
      <c r="R14" s="7"/>
      <c r="S14" s="7"/>
      <c r="T14" s="7">
        <f t="shared" si="0"/>
        <v>3314.94</v>
      </c>
    </row>
    <row r="15" spans="1:20" x14ac:dyDescent="0.35">
      <c r="A15" s="6" t="s">
        <v>32</v>
      </c>
      <c r="B15" s="7"/>
      <c r="C15" s="7">
        <v>0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>
        <f t="shared" si="0"/>
        <v>0</v>
      </c>
    </row>
    <row r="16" spans="1:20" x14ac:dyDescent="0.35">
      <c r="A16" s="6" t="s">
        <v>33</v>
      </c>
      <c r="B16" s="7"/>
      <c r="C16" s="7"/>
      <c r="D16" s="7">
        <v>439.74</v>
      </c>
      <c r="E16" s="7"/>
      <c r="F16" s="7"/>
      <c r="G16" s="7"/>
      <c r="H16" s="7"/>
      <c r="I16" s="7"/>
      <c r="J16" s="7"/>
      <c r="K16" s="7"/>
      <c r="L16" s="7"/>
      <c r="M16" s="7">
        <v>-439.74</v>
      </c>
      <c r="N16" s="7"/>
      <c r="O16" s="7"/>
      <c r="P16" s="7"/>
      <c r="Q16" s="7"/>
      <c r="R16" s="7"/>
      <c r="S16" s="7"/>
      <c r="T16" s="7">
        <f t="shared" si="0"/>
        <v>0</v>
      </c>
    </row>
    <row r="17" spans="1:20" x14ac:dyDescent="0.35">
      <c r="A17" s="6" t="s">
        <v>34</v>
      </c>
      <c r="B17" s="7"/>
      <c r="C17" s="7"/>
      <c r="D17" s="7"/>
      <c r="E17" s="7"/>
      <c r="F17" s="7"/>
      <c r="G17" s="7"/>
      <c r="H17" s="7">
        <v>5968.68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>
        <f t="shared" si="0"/>
        <v>5968.68</v>
      </c>
    </row>
    <row r="18" spans="1:20" x14ac:dyDescent="0.35">
      <c r="A18" s="6" t="s">
        <v>35</v>
      </c>
      <c r="B18" s="7">
        <v>79895.12</v>
      </c>
      <c r="C18" s="7">
        <v>77470.399999999994</v>
      </c>
      <c r="D18" s="7">
        <v>74243.47</v>
      </c>
      <c r="E18" s="7">
        <v>24094.87</v>
      </c>
      <c r="F18" s="7">
        <v>84831.87999999999</v>
      </c>
      <c r="G18" s="7">
        <v>307957.25999999995</v>
      </c>
      <c r="H18" s="7">
        <v>7.2759576141834259E-12</v>
      </c>
      <c r="I18" s="7">
        <v>-3.637978807091713E-12</v>
      </c>
      <c r="J18" s="7">
        <v>13398.329999999998</v>
      </c>
      <c r="K18" s="7">
        <v>-737.75</v>
      </c>
      <c r="L18" s="7">
        <v>105757.73</v>
      </c>
      <c r="M18" s="7">
        <v>153564.6</v>
      </c>
      <c r="N18" s="7">
        <v>50607.420000000013</v>
      </c>
      <c r="O18" s="7">
        <v>45920.500000000007</v>
      </c>
      <c r="P18" s="7"/>
      <c r="Q18" s="7"/>
      <c r="R18" s="7">
        <v>862.55</v>
      </c>
      <c r="S18" s="7">
        <v>44577.46</v>
      </c>
      <c r="T18" s="7">
        <v>1062443.8400000001</v>
      </c>
    </row>
    <row r="19" spans="1:20" x14ac:dyDescent="0.35">
      <c r="A19" s="6" t="s">
        <v>36</v>
      </c>
      <c r="B19" s="7">
        <v>1517.8</v>
      </c>
      <c r="C19" s="7">
        <v>289.27999999999997</v>
      </c>
      <c r="D19" s="7">
        <v>289.27999999999997</v>
      </c>
      <c r="E19" s="7">
        <v>289.27999999999997</v>
      </c>
      <c r="F19" s="7">
        <v>289.27999999999997</v>
      </c>
      <c r="G19" s="7">
        <v>289.27999999999997</v>
      </c>
      <c r="H19" s="7">
        <v>289.27999999999997</v>
      </c>
      <c r="I19" s="7">
        <v>289.27999999999997</v>
      </c>
      <c r="J19" s="7">
        <v>289.27999999999997</v>
      </c>
      <c r="K19" s="7"/>
      <c r="L19" s="7">
        <v>1495.1999999999998</v>
      </c>
      <c r="M19" s="7">
        <v>1367.33</v>
      </c>
      <c r="N19" s="7">
        <v>237.60000000000002</v>
      </c>
      <c r="O19" s="7">
        <v>364.65</v>
      </c>
      <c r="P19" s="7">
        <v>237.60000000000002</v>
      </c>
      <c r="Q19" s="7">
        <v>237.60000000000002</v>
      </c>
      <c r="R19" s="7">
        <v>237.60000000000002</v>
      </c>
      <c r="S19" s="7">
        <v>237.60000000000002</v>
      </c>
      <c r="T19" s="7">
        <v>8247.2199999999993</v>
      </c>
    </row>
    <row r="20" spans="1:20" x14ac:dyDescent="0.35">
      <c r="A20" s="6" t="s">
        <v>37</v>
      </c>
      <c r="B20" s="7"/>
      <c r="C20" s="7">
        <v>41265.82</v>
      </c>
      <c r="D20" s="7">
        <v>103164.82</v>
      </c>
      <c r="E20" s="7">
        <v>30884.589999999997</v>
      </c>
      <c r="F20" s="7">
        <v>200242.81999999998</v>
      </c>
      <c r="G20" s="7">
        <v>153504.91</v>
      </c>
      <c r="H20" s="7">
        <v>-112239.08</v>
      </c>
      <c r="I20" s="7">
        <v>87068.900000000009</v>
      </c>
      <c r="J20" s="7">
        <v>20632.91</v>
      </c>
      <c r="K20" s="7"/>
      <c r="L20" s="7"/>
      <c r="M20" s="7"/>
      <c r="N20" s="7">
        <v>215403.64</v>
      </c>
      <c r="O20" s="7"/>
      <c r="P20" s="7">
        <v>41265.82</v>
      </c>
      <c r="Q20" s="7">
        <v>66436</v>
      </c>
      <c r="R20" s="7">
        <v>20632.909999999985</v>
      </c>
      <c r="S20" s="7">
        <v>20632.91</v>
      </c>
      <c r="T20" s="7">
        <v>888896.97</v>
      </c>
    </row>
    <row r="21" spans="1:20" x14ac:dyDescent="0.35">
      <c r="A21" s="6" t="s">
        <v>38</v>
      </c>
      <c r="B21" s="7"/>
      <c r="C21" s="7"/>
      <c r="D21" s="7"/>
      <c r="E21" s="7"/>
      <c r="F21" s="7"/>
      <c r="G21" s="7"/>
      <c r="H21" s="7"/>
      <c r="I21" s="7"/>
      <c r="J21" s="7">
        <v>37787.000000000015</v>
      </c>
      <c r="K21" s="7"/>
      <c r="L21" s="7"/>
      <c r="M21" s="7">
        <v>35723.99</v>
      </c>
      <c r="N21" s="7"/>
      <c r="O21" s="7"/>
      <c r="P21" s="7"/>
      <c r="Q21" s="7"/>
      <c r="R21" s="7"/>
      <c r="S21" s="7"/>
      <c r="T21" s="7">
        <f>SUM(B21:S21)</f>
        <v>73510.99000000002</v>
      </c>
    </row>
    <row r="22" spans="1:20" x14ac:dyDescent="0.35">
      <c r="A22" s="6" t="s">
        <v>39</v>
      </c>
      <c r="B22" s="7"/>
      <c r="C22" s="7"/>
      <c r="D22" s="7"/>
      <c r="E22" s="7"/>
      <c r="F22" s="7"/>
      <c r="G22" s="7"/>
      <c r="H22" s="7">
        <v>38867.03</v>
      </c>
      <c r="I22" s="7"/>
      <c r="J22" s="7"/>
      <c r="K22" s="7">
        <v>46778.049999999981</v>
      </c>
      <c r="L22" s="7"/>
      <c r="M22" s="7"/>
      <c r="N22" s="7"/>
      <c r="O22" s="7"/>
      <c r="P22" s="7">
        <v>91708.44</v>
      </c>
      <c r="Q22" s="7"/>
      <c r="R22" s="7"/>
      <c r="S22" s="7">
        <v>6262.1900000000005</v>
      </c>
      <c r="T22" s="7">
        <v>183615.71</v>
      </c>
    </row>
    <row r="23" spans="1:20" x14ac:dyDescent="0.35">
      <c r="A23" s="6" t="s">
        <v>40</v>
      </c>
      <c r="B23" s="7">
        <v>4673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f>SUM(B23:S23)</f>
        <v>4673</v>
      </c>
    </row>
    <row r="24" spans="1:20" x14ac:dyDescent="0.35">
      <c r="A24" s="6" t="s">
        <v>41</v>
      </c>
      <c r="B24" s="7"/>
      <c r="C24" s="7">
        <v>6315.24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>
        <v>6315.24</v>
      </c>
    </row>
    <row r="25" spans="1:20" x14ac:dyDescent="0.35">
      <c r="A25" s="6" t="s">
        <v>42</v>
      </c>
      <c r="B25" s="7"/>
      <c r="C25" s="7">
        <v>10230</v>
      </c>
      <c r="D25" s="7">
        <v>76.5</v>
      </c>
      <c r="E25" s="7">
        <v>29839.22</v>
      </c>
      <c r="F25" s="7">
        <v>21159.279999999999</v>
      </c>
      <c r="G25" s="7">
        <v>-239</v>
      </c>
      <c r="H25" s="7">
        <v>-379.02999999999884</v>
      </c>
      <c r="I25" s="7">
        <v>-81.25</v>
      </c>
      <c r="J25" s="7">
        <v>39660</v>
      </c>
      <c r="K25" s="7">
        <v>0</v>
      </c>
      <c r="L25" s="7"/>
      <c r="M25" s="7"/>
      <c r="N25" s="7"/>
      <c r="O25" s="7"/>
      <c r="P25" s="7"/>
      <c r="Q25" s="7"/>
      <c r="R25" s="7"/>
      <c r="S25" s="7"/>
      <c r="T25" s="7">
        <v>60605.72</v>
      </c>
    </row>
    <row r="26" spans="1:20" x14ac:dyDescent="0.35">
      <c r="A26" s="6" t="s">
        <v>43</v>
      </c>
      <c r="B26" s="7">
        <v>16898.490000000002</v>
      </c>
      <c r="C26" s="7">
        <v>21845.43</v>
      </c>
      <c r="D26" s="7">
        <v>17925.919999999998</v>
      </c>
      <c r="E26" s="7">
        <v>17925.919999999998</v>
      </c>
      <c r="F26" s="7">
        <v>17925.919999999998</v>
      </c>
      <c r="G26" s="7">
        <v>4378.8599999999997</v>
      </c>
      <c r="H26" s="7">
        <v>4378.8599999999997</v>
      </c>
      <c r="I26" s="7">
        <v>33677.54</v>
      </c>
      <c r="J26" s="7">
        <v>33677.54</v>
      </c>
      <c r="K26" s="7">
        <v>19027.2</v>
      </c>
      <c r="L26" s="7">
        <v>19027.2</v>
      </c>
      <c r="M26" s="7">
        <v>19027.2</v>
      </c>
      <c r="N26" s="7">
        <v>19027.2</v>
      </c>
      <c r="O26" s="7">
        <v>24354.83</v>
      </c>
      <c r="P26" s="7">
        <v>19788.29</v>
      </c>
      <c r="Q26" s="7"/>
      <c r="R26" s="7">
        <v>39576.58</v>
      </c>
      <c r="S26" s="7">
        <v>19788.29</v>
      </c>
      <c r="T26" s="7">
        <f>SUM(B26:S26)</f>
        <v>348251.27</v>
      </c>
    </row>
    <row r="27" spans="1:20" x14ac:dyDescent="0.35">
      <c r="A27" s="6" t="s">
        <v>44</v>
      </c>
      <c r="B27" s="7"/>
      <c r="C27" s="7">
        <v>73056.800000000003</v>
      </c>
      <c r="D27" s="7">
        <v>36775.9</v>
      </c>
      <c r="E27" s="7">
        <v>18387.95</v>
      </c>
      <c r="F27" s="7">
        <v>35840.9</v>
      </c>
      <c r="G27" s="7">
        <v>17892.949999999997</v>
      </c>
      <c r="H27" s="7">
        <v>18387.95</v>
      </c>
      <c r="I27" s="7">
        <v>3197.6099999999997</v>
      </c>
      <c r="J27" s="7">
        <v>38412.639999999999</v>
      </c>
      <c r="K27" s="7">
        <v>-2131.7399999999998</v>
      </c>
      <c r="L27" s="7">
        <v>57847.229999999996</v>
      </c>
      <c r="M27" s="7">
        <v>38450.050000000003</v>
      </c>
      <c r="N27" s="7">
        <v>75777.59</v>
      </c>
      <c r="O27" s="7">
        <v>37460.050000000003</v>
      </c>
      <c r="P27" s="7">
        <v>122136.5</v>
      </c>
      <c r="Q27" s="7">
        <v>16959.590000000007</v>
      </c>
      <c r="R27" s="7">
        <v>-2131.739999999998</v>
      </c>
      <c r="S27" s="7">
        <v>2131.739999999998</v>
      </c>
      <c r="T27" s="7">
        <v>588451.96999999986</v>
      </c>
    </row>
    <row r="28" spans="1:20" x14ac:dyDescent="0.35">
      <c r="A28" s="6" t="s">
        <v>45</v>
      </c>
      <c r="B28" s="7"/>
      <c r="C28" s="7"/>
      <c r="D28" s="7"/>
      <c r="E28" s="7"/>
      <c r="F28" s="7"/>
      <c r="G28" s="7">
        <v>5712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>
        <f>SUM(B28:S28)</f>
        <v>5712</v>
      </c>
    </row>
    <row r="29" spans="1:20" x14ac:dyDescent="0.35">
      <c r="A29" s="6" t="s">
        <v>46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>
        <v>222</v>
      </c>
      <c r="N29" s="7"/>
      <c r="O29" s="7"/>
      <c r="P29" s="7"/>
      <c r="Q29" s="7"/>
      <c r="R29" s="7"/>
      <c r="S29" s="7"/>
      <c r="T29" s="7">
        <f>SUM(B29:S29)</f>
        <v>222</v>
      </c>
    </row>
    <row r="30" spans="1:20" x14ac:dyDescent="0.35">
      <c r="A30" s="6" t="s">
        <v>47</v>
      </c>
      <c r="B30" s="7">
        <v>22770.36</v>
      </c>
      <c r="C30" s="7"/>
      <c r="D30" s="7">
        <v>1654</v>
      </c>
      <c r="E30" s="7"/>
      <c r="F30" s="7"/>
      <c r="G30" s="7"/>
      <c r="H30" s="7"/>
      <c r="I30" s="7"/>
      <c r="J30" s="7"/>
      <c r="K30" s="7"/>
      <c r="L30" s="7">
        <v>2014.02</v>
      </c>
      <c r="M30" s="7">
        <v>738</v>
      </c>
      <c r="N30" s="7"/>
      <c r="O30" s="7"/>
      <c r="P30" s="7"/>
      <c r="Q30" s="7"/>
      <c r="R30" s="7">
        <v>12746.880000000001</v>
      </c>
      <c r="S30" s="7"/>
      <c r="T30" s="7">
        <f>SUM(B30:S30)</f>
        <v>39923.26</v>
      </c>
    </row>
    <row r="31" spans="1:20" x14ac:dyDescent="0.35">
      <c r="A31" s="6" t="s">
        <v>48</v>
      </c>
      <c r="B31" s="7"/>
      <c r="C31" s="7"/>
      <c r="D31" s="7"/>
      <c r="E31" s="7">
        <v>741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>
        <v>3000</v>
      </c>
      <c r="S31" s="7"/>
      <c r="T31" s="7">
        <f>SUM(B31:S31)</f>
        <v>3741</v>
      </c>
    </row>
    <row r="32" spans="1:20" x14ac:dyDescent="0.35">
      <c r="A32" s="6" t="s">
        <v>49</v>
      </c>
      <c r="B32" s="7"/>
      <c r="C32" s="7"/>
      <c r="D32" s="7"/>
      <c r="E32" s="7">
        <v>701.30000000000007</v>
      </c>
      <c r="F32" s="7">
        <v>346.74</v>
      </c>
      <c r="G32" s="7">
        <v>693.48</v>
      </c>
      <c r="H32" s="7">
        <v>866.85</v>
      </c>
      <c r="I32" s="7">
        <v>173.37</v>
      </c>
      <c r="J32" s="7">
        <v>173.37</v>
      </c>
      <c r="K32" s="7">
        <v>520.11</v>
      </c>
      <c r="L32" s="7">
        <v>693.48</v>
      </c>
      <c r="M32" s="7">
        <v>346.74</v>
      </c>
      <c r="N32" s="7">
        <v>173.37</v>
      </c>
      <c r="O32" s="7">
        <v>703.6</v>
      </c>
      <c r="P32" s="7"/>
      <c r="Q32" s="7">
        <v>173.37</v>
      </c>
      <c r="R32" s="7"/>
      <c r="S32" s="7">
        <v>520.11</v>
      </c>
      <c r="T32" s="7">
        <f>SUM(B32:S32)</f>
        <v>6085.8899999999994</v>
      </c>
    </row>
    <row r="33" spans="1:20" x14ac:dyDescent="0.35">
      <c r="A33" s="6" t="s">
        <v>50</v>
      </c>
      <c r="B33" s="7">
        <v>14972.95</v>
      </c>
      <c r="C33" s="7">
        <v>7411.32</v>
      </c>
      <c r="D33" s="7">
        <v>212348.78999999998</v>
      </c>
      <c r="E33" s="7">
        <v>126000</v>
      </c>
      <c r="F33" s="7">
        <v>63000</v>
      </c>
      <c r="G33" s="7">
        <v>144705</v>
      </c>
      <c r="H33" s="7">
        <v>86337.62</v>
      </c>
      <c r="I33" s="7">
        <v>-147674</v>
      </c>
      <c r="J33" s="7">
        <v>3035.91</v>
      </c>
      <c r="K33" s="7"/>
      <c r="L33" s="7"/>
      <c r="M33" s="7"/>
      <c r="N33" s="7">
        <v>84000</v>
      </c>
      <c r="O33" s="7">
        <v>216000</v>
      </c>
      <c r="P33" s="7">
        <v>0</v>
      </c>
      <c r="Q33" s="7">
        <v>-22425</v>
      </c>
      <c r="R33" s="7"/>
      <c r="S33" s="7">
        <v>82328.2</v>
      </c>
      <c r="T33" s="7">
        <v>870040.7899999998</v>
      </c>
    </row>
    <row r="34" spans="1:20" x14ac:dyDescent="0.35">
      <c r="A34" s="6" t="s">
        <v>51</v>
      </c>
      <c r="B34" s="7">
        <v>9721.25</v>
      </c>
      <c r="C34" s="7">
        <v>29861.75</v>
      </c>
      <c r="D34" s="7">
        <v>78199.75</v>
      </c>
      <c r="E34" s="7">
        <v>41515.5</v>
      </c>
      <c r="F34" s="7">
        <v>80132.25</v>
      </c>
      <c r="G34" s="7">
        <v>39583</v>
      </c>
      <c r="H34" s="7">
        <v>61082.650000000009</v>
      </c>
      <c r="I34" s="7">
        <v>69526.73000000001</v>
      </c>
      <c r="J34" s="7">
        <v>24065</v>
      </c>
      <c r="K34" s="7"/>
      <c r="L34" s="7">
        <v>36166.660000000003</v>
      </c>
      <c r="M34" s="7">
        <v>18083.330000000002</v>
      </c>
      <c r="N34" s="7">
        <v>18083.330000000002</v>
      </c>
      <c r="O34" s="7">
        <v>18083.330000000002</v>
      </c>
      <c r="P34" s="7">
        <v>18083.330000000002</v>
      </c>
      <c r="Q34" s="7">
        <v>18083.330000000002</v>
      </c>
      <c r="R34" s="7">
        <v>60882.69</v>
      </c>
      <c r="S34" s="7">
        <v>39583</v>
      </c>
      <c r="T34" s="7">
        <v>660736.88000000012</v>
      </c>
    </row>
    <row r="35" spans="1:20" x14ac:dyDescent="0.35">
      <c r="A35" s="6" t="s">
        <v>52</v>
      </c>
      <c r="B35" s="7"/>
      <c r="C35" s="7"/>
      <c r="D35" s="7"/>
      <c r="E35" s="7"/>
      <c r="F35" s="7">
        <v>18932.14</v>
      </c>
      <c r="G35" s="7"/>
      <c r="H35" s="7">
        <v>0</v>
      </c>
      <c r="I35" s="7"/>
      <c r="J35" s="7">
        <v>0</v>
      </c>
      <c r="K35" s="7">
        <v>-18932.14</v>
      </c>
      <c r="L35" s="7"/>
      <c r="M35" s="7"/>
      <c r="N35" s="7">
        <v>18932.14</v>
      </c>
      <c r="O35" s="7"/>
      <c r="P35" s="7"/>
      <c r="Q35" s="7"/>
      <c r="R35" s="7"/>
      <c r="S35" s="7"/>
      <c r="T35" s="7">
        <v>18932.14</v>
      </c>
    </row>
    <row r="36" spans="1:20" x14ac:dyDescent="0.35">
      <c r="A36" s="6" t="s">
        <v>53</v>
      </c>
      <c r="B36" s="7">
        <v>226</v>
      </c>
      <c r="C36" s="7"/>
      <c r="D36" s="7">
        <v>510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>
        <v>736</v>
      </c>
    </row>
    <row r="37" spans="1:20" x14ac:dyDescent="0.35">
      <c r="A37" s="6" t="s">
        <v>54</v>
      </c>
      <c r="B37" s="7">
        <v>4104</v>
      </c>
      <c r="C37" s="7"/>
      <c r="D37" s="7">
        <v>1746</v>
      </c>
      <c r="E37" s="7"/>
      <c r="F37" s="7"/>
      <c r="G37" s="7"/>
      <c r="H37" s="7"/>
      <c r="I37" s="7"/>
      <c r="J37" s="7">
        <v>5000</v>
      </c>
      <c r="K37" s="7">
        <v>340</v>
      </c>
      <c r="L37" s="7">
        <v>1746.37</v>
      </c>
      <c r="M37" s="7">
        <v>780</v>
      </c>
      <c r="N37" s="7"/>
      <c r="O37" s="7"/>
      <c r="P37" s="7"/>
      <c r="Q37" s="7"/>
      <c r="R37" s="7">
        <v>13291.099999999999</v>
      </c>
      <c r="S37" s="7"/>
      <c r="T37" s="7">
        <f>SUM(B37:S37)</f>
        <v>27007.469999999998</v>
      </c>
    </row>
    <row r="38" spans="1:20" x14ac:dyDescent="0.35">
      <c r="A38" s="6" t="s">
        <v>55</v>
      </c>
      <c r="B38" s="7"/>
      <c r="C38" s="7">
        <v>4151.57</v>
      </c>
      <c r="D38" s="7">
        <v>1605.4</v>
      </c>
      <c r="E38" s="7"/>
      <c r="F38" s="7">
        <v>3379.14</v>
      </c>
      <c r="G38" s="7">
        <v>2247.56</v>
      </c>
      <c r="H38" s="7">
        <v>1846.21</v>
      </c>
      <c r="I38" s="7">
        <v>3291.07</v>
      </c>
      <c r="J38" s="7"/>
      <c r="K38" s="7"/>
      <c r="L38" s="7">
        <v>1364.59</v>
      </c>
      <c r="M38" s="7">
        <v>1385.45</v>
      </c>
      <c r="N38" s="7">
        <v>2188.15</v>
      </c>
      <c r="O38" s="7">
        <v>2576.44</v>
      </c>
      <c r="P38" s="7">
        <v>2167.29</v>
      </c>
      <c r="Q38" s="7">
        <v>7957.6600000000008</v>
      </c>
      <c r="R38" s="7">
        <v>2087.0199999999995</v>
      </c>
      <c r="S38" s="7">
        <v>1532.9299999999998</v>
      </c>
      <c r="T38" s="7">
        <v>37780.479999999996</v>
      </c>
    </row>
    <row r="39" spans="1:20" x14ac:dyDescent="0.35">
      <c r="A39" s="6" t="s">
        <v>56</v>
      </c>
      <c r="B39" s="7"/>
      <c r="C39" s="7">
        <v>20949</v>
      </c>
      <c r="D39" s="7"/>
      <c r="E39" s="7"/>
      <c r="F39" s="7"/>
      <c r="G39" s="7"/>
      <c r="H39" s="7"/>
      <c r="I39" s="7"/>
      <c r="J39" s="7"/>
      <c r="K39" s="7"/>
      <c r="L39" s="7">
        <v>20944</v>
      </c>
      <c r="M39" s="7">
        <v>-10472</v>
      </c>
      <c r="N39" s="7"/>
      <c r="O39" s="7"/>
      <c r="P39" s="7">
        <v>10472</v>
      </c>
      <c r="Q39" s="7"/>
      <c r="R39" s="7"/>
      <c r="S39" s="7"/>
      <c r="T39" s="7">
        <v>41893</v>
      </c>
    </row>
    <row r="40" spans="1:20" x14ac:dyDescent="0.35">
      <c r="A40" s="6" t="s">
        <v>57</v>
      </c>
      <c r="B40" s="7">
        <v>-831.18000000000006</v>
      </c>
      <c r="C40" s="7">
        <v>354.23</v>
      </c>
      <c r="D40" s="7">
        <v>1847.6200000000001</v>
      </c>
      <c r="E40" s="7">
        <v>354.23</v>
      </c>
      <c r="F40" s="7">
        <v>354.23</v>
      </c>
      <c r="G40" s="7">
        <v>354.23</v>
      </c>
      <c r="H40" s="7">
        <v>354.23</v>
      </c>
      <c r="I40" s="7">
        <v>354.23</v>
      </c>
      <c r="J40" s="7">
        <v>354.23</v>
      </c>
      <c r="K40" s="7"/>
      <c r="L40" s="7">
        <v>568.96</v>
      </c>
      <c r="M40" s="7">
        <v>284.48</v>
      </c>
      <c r="N40" s="7">
        <v>284.48</v>
      </c>
      <c r="O40" s="7">
        <v>3291.83</v>
      </c>
      <c r="P40" s="7">
        <v>284.48</v>
      </c>
      <c r="Q40" s="7">
        <v>284.48</v>
      </c>
      <c r="R40" s="7">
        <v>284.48</v>
      </c>
      <c r="S40" s="7">
        <v>284.48</v>
      </c>
      <c r="T40" s="7">
        <v>9063.7199999999975</v>
      </c>
    </row>
    <row r="41" spans="1:20" x14ac:dyDescent="0.35">
      <c r="A41" s="6" t="s">
        <v>58</v>
      </c>
      <c r="B41" s="7"/>
      <c r="C41" s="7"/>
      <c r="D41" s="7"/>
      <c r="E41" s="7"/>
      <c r="F41" s="7"/>
      <c r="G41" s="7"/>
      <c r="H41" s="7"/>
      <c r="I41" s="7">
        <v>3955.58</v>
      </c>
      <c r="J41" s="7">
        <v>11276.76</v>
      </c>
      <c r="K41" s="7"/>
      <c r="L41" s="7"/>
      <c r="M41" s="7"/>
      <c r="N41" s="7"/>
      <c r="O41" s="7"/>
      <c r="P41" s="7"/>
      <c r="Q41" s="7"/>
      <c r="R41" s="7"/>
      <c r="S41" s="7"/>
      <c r="T41" s="7">
        <f>SUM(B41:S41)</f>
        <v>15232.34</v>
      </c>
    </row>
    <row r="42" spans="1:20" x14ac:dyDescent="0.35">
      <c r="A42" s="6" t="s">
        <v>59</v>
      </c>
      <c r="B42" s="7"/>
      <c r="C42" s="7"/>
      <c r="D42" s="7"/>
      <c r="E42" s="7"/>
      <c r="F42" s="7"/>
      <c r="G42" s="7"/>
      <c r="H42" s="7"/>
      <c r="I42" s="7"/>
      <c r="J42" s="7"/>
      <c r="K42" s="7">
        <v>18675</v>
      </c>
      <c r="L42" s="7">
        <v>52125</v>
      </c>
      <c r="M42" s="7"/>
      <c r="N42" s="7"/>
      <c r="O42" s="7"/>
      <c r="P42" s="7"/>
      <c r="Q42" s="7"/>
      <c r="R42" s="7"/>
      <c r="S42" s="7"/>
      <c r="T42" s="7">
        <f>SUM(B42:S42)</f>
        <v>70800</v>
      </c>
    </row>
    <row r="43" spans="1:20" x14ac:dyDescent="0.35">
      <c r="A43" s="6" t="s">
        <v>60</v>
      </c>
      <c r="B43" s="7"/>
      <c r="C43" s="7"/>
      <c r="D43" s="7"/>
      <c r="E43" s="7"/>
      <c r="F43" s="7"/>
      <c r="G43" s="7"/>
      <c r="H43" s="7"/>
      <c r="I43" s="7">
        <v>4776.62</v>
      </c>
      <c r="J43" s="7">
        <v>14661.76</v>
      </c>
      <c r="K43" s="7"/>
      <c r="L43" s="7"/>
      <c r="M43" s="7"/>
      <c r="N43" s="7"/>
      <c r="O43" s="7"/>
      <c r="P43" s="7"/>
      <c r="Q43" s="7"/>
      <c r="R43" s="7"/>
      <c r="S43" s="7"/>
      <c r="T43" s="7">
        <f>SUM(B43:S43)</f>
        <v>19438.38</v>
      </c>
    </row>
    <row r="44" spans="1:20" x14ac:dyDescent="0.35">
      <c r="A44" s="6" t="s">
        <v>61</v>
      </c>
      <c r="B44" s="7"/>
      <c r="C44" s="7">
        <v>2024.7900000000002</v>
      </c>
      <c r="D44" s="7">
        <v>2231.06</v>
      </c>
      <c r="E44" s="7">
        <v>9652.3799999999992</v>
      </c>
      <c r="F44" s="7"/>
      <c r="G44" s="7"/>
      <c r="H44" s="7"/>
      <c r="I44" s="7"/>
      <c r="J44" s="7">
        <v>27702.83</v>
      </c>
      <c r="K44" s="7"/>
      <c r="L44" s="7"/>
      <c r="M44" s="7"/>
      <c r="N44" s="7"/>
      <c r="O44" s="7"/>
      <c r="P44" s="7"/>
      <c r="Q44" s="7"/>
      <c r="R44" s="7"/>
      <c r="S44" s="7"/>
      <c r="T44" s="7">
        <v>13908.23</v>
      </c>
    </row>
    <row r="45" spans="1:20" x14ac:dyDescent="0.35">
      <c r="A45" s="6" t="s">
        <v>62</v>
      </c>
      <c r="B45" s="7"/>
      <c r="C45" s="7"/>
      <c r="D45" s="7">
        <v>2959.94</v>
      </c>
      <c r="E45" s="7">
        <v>12304</v>
      </c>
      <c r="F45" s="7">
        <v>20892</v>
      </c>
      <c r="G45" s="7">
        <v>7018</v>
      </c>
      <c r="H45" s="7">
        <v>6706.5</v>
      </c>
      <c r="I45" s="7">
        <v>2.5499999999999998</v>
      </c>
      <c r="J45" s="7">
        <v>-2.5499999999999998</v>
      </c>
      <c r="K45" s="7"/>
      <c r="L45" s="7"/>
      <c r="M45" s="7"/>
      <c r="N45" s="7"/>
      <c r="O45" s="7">
        <v>3035</v>
      </c>
      <c r="P45" s="7"/>
      <c r="Q45" s="7"/>
      <c r="R45" s="7"/>
      <c r="S45" s="7">
        <v>72768</v>
      </c>
      <c r="T45" s="7">
        <v>125683.44</v>
      </c>
    </row>
    <row r="46" spans="1:20" x14ac:dyDescent="0.35">
      <c r="A46" s="6" t="s">
        <v>63</v>
      </c>
      <c r="B46" s="7">
        <v>6052.5</v>
      </c>
      <c r="C46" s="7"/>
      <c r="D46" s="7"/>
      <c r="E46" s="7">
        <v>-201.21</v>
      </c>
      <c r="F46" s="7"/>
      <c r="G46" s="7"/>
      <c r="H46" s="7"/>
      <c r="I46" s="7"/>
      <c r="J46" s="7"/>
      <c r="K46" s="7"/>
      <c r="L46" s="7"/>
      <c r="M46" s="7"/>
      <c r="N46" s="7">
        <v>1255.5</v>
      </c>
      <c r="O46" s="7"/>
      <c r="P46" s="7"/>
      <c r="Q46" s="7"/>
      <c r="R46" s="7"/>
      <c r="S46" s="7"/>
      <c r="T46" s="7">
        <f>SUM(B46:S46)</f>
        <v>7106.79</v>
      </c>
    </row>
    <row r="47" spans="1:20" x14ac:dyDescent="0.35">
      <c r="A47" s="6" t="s">
        <v>64</v>
      </c>
      <c r="B47" s="7"/>
      <c r="C47" s="7">
        <v>7413.3299999999963</v>
      </c>
      <c r="D47" s="7"/>
      <c r="E47" s="7"/>
      <c r="F47" s="7"/>
      <c r="G47" s="7">
        <v>9158.2999999999975</v>
      </c>
      <c r="H47" s="7"/>
      <c r="I47" s="7"/>
      <c r="J47" s="7"/>
      <c r="K47" s="7">
        <v>4760.57</v>
      </c>
      <c r="L47" s="7"/>
      <c r="M47" s="7"/>
      <c r="N47" s="7"/>
      <c r="O47" s="7">
        <v>7034.1599999999962</v>
      </c>
      <c r="P47" s="7">
        <v>1755.0900000000001</v>
      </c>
      <c r="Q47" s="7"/>
      <c r="R47" s="7"/>
      <c r="S47" s="7">
        <v>3691.83</v>
      </c>
      <c r="T47" s="7">
        <f>SUM(B47:S47)</f>
        <v>33813.279999999992</v>
      </c>
    </row>
    <row r="48" spans="1:20" x14ac:dyDescent="0.35">
      <c r="A48" s="6" t="s">
        <v>65</v>
      </c>
      <c r="B48" s="7"/>
      <c r="C48" s="7"/>
      <c r="D48" s="7">
        <v>340</v>
      </c>
      <c r="E48" s="7"/>
      <c r="F48" s="7"/>
      <c r="G48" s="7"/>
      <c r="H48" s="7">
        <v>85</v>
      </c>
      <c r="I48" s="7">
        <v>170</v>
      </c>
      <c r="J48" s="7">
        <v>255</v>
      </c>
      <c r="K48" s="7">
        <v>255</v>
      </c>
      <c r="L48" s="7">
        <v>172</v>
      </c>
      <c r="M48" s="7">
        <v>264</v>
      </c>
      <c r="N48" s="7"/>
      <c r="O48" s="7">
        <v>1063.3</v>
      </c>
      <c r="P48" s="7">
        <v>506.55</v>
      </c>
      <c r="Q48" s="7">
        <v>-101.31</v>
      </c>
      <c r="R48" s="7">
        <v>303.93</v>
      </c>
      <c r="S48" s="7">
        <v>303.93</v>
      </c>
      <c r="T48" s="7">
        <v>3617.4</v>
      </c>
    </row>
    <row r="49" spans="1:20" x14ac:dyDescent="0.35">
      <c r="A49" s="6" t="s">
        <v>66</v>
      </c>
      <c r="B49" s="7"/>
      <c r="C49" s="7">
        <v>96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>
        <v>384</v>
      </c>
      <c r="P49" s="7"/>
      <c r="Q49" s="7"/>
      <c r="R49" s="7"/>
      <c r="S49" s="7"/>
      <c r="T49" s="7">
        <f>SUM(B49:S49)</f>
        <v>480</v>
      </c>
    </row>
    <row r="50" spans="1:20" x14ac:dyDescent="0.35">
      <c r="A50" s="6" t="s">
        <v>67</v>
      </c>
      <c r="B50" s="7"/>
      <c r="C50" s="7"/>
      <c r="D50" s="7"/>
      <c r="E50" s="7"/>
      <c r="F50" s="7"/>
      <c r="G50" s="7">
        <v>25290.010000000002</v>
      </c>
      <c r="H50" s="7"/>
      <c r="I50" s="7">
        <v>184919.53</v>
      </c>
      <c r="J50" s="7">
        <v>-21000</v>
      </c>
      <c r="K50" s="7"/>
      <c r="L50" s="7">
        <v>26300.809999999998</v>
      </c>
      <c r="M50" s="7">
        <v>10424.75</v>
      </c>
      <c r="N50" s="7"/>
      <c r="O50" s="7">
        <v>51725.279999999999</v>
      </c>
      <c r="P50" s="7">
        <v>710.5</v>
      </c>
      <c r="Q50" s="7">
        <v>18716.430000000004</v>
      </c>
      <c r="R50" s="7">
        <v>2466.2200000000003</v>
      </c>
      <c r="S50" s="7">
        <v>3267.8199999999997</v>
      </c>
      <c r="T50" s="7">
        <v>302821.34999999998</v>
      </c>
    </row>
    <row r="51" spans="1:20" x14ac:dyDescent="0.35">
      <c r="A51" s="6" t="s">
        <v>68</v>
      </c>
      <c r="B51" s="7"/>
      <c r="C51" s="7">
        <v>13001.17</v>
      </c>
      <c r="D51" s="7"/>
      <c r="E51" s="7">
        <v>20705.63</v>
      </c>
      <c r="F51" s="7">
        <v>4579.38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>
        <f>SUM(B51:S51)</f>
        <v>38286.18</v>
      </c>
    </row>
    <row r="52" spans="1:20" x14ac:dyDescent="0.35">
      <c r="A52" s="6" t="s">
        <v>69</v>
      </c>
      <c r="B52" s="7"/>
      <c r="C52" s="7">
        <v>1081</v>
      </c>
      <c r="D52" s="7">
        <v>340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>
        <f>SUM(B52:S52)</f>
        <v>1421</v>
      </c>
    </row>
    <row r="53" spans="1:20" x14ac:dyDescent="0.35">
      <c r="A53" s="6" t="s">
        <v>70</v>
      </c>
      <c r="B53" s="7"/>
      <c r="C53" s="7"/>
      <c r="D53" s="7">
        <v>475.33</v>
      </c>
      <c r="E53" s="7">
        <v>501.67999999999995</v>
      </c>
      <c r="F53" s="7">
        <v>382.5</v>
      </c>
      <c r="G53" s="7">
        <v>313.55</v>
      </c>
      <c r="H53" s="7">
        <v>201.86</v>
      </c>
      <c r="I53" s="7">
        <v>310.58</v>
      </c>
      <c r="J53" s="7">
        <v>124.8</v>
      </c>
      <c r="K53" s="7">
        <v>124.8</v>
      </c>
      <c r="L53" s="7">
        <v>439.15</v>
      </c>
      <c r="M53" s="7">
        <v>387.11999999999995</v>
      </c>
      <c r="N53" s="7">
        <v>337.76</v>
      </c>
      <c r="O53" s="7">
        <v>948.75999999999976</v>
      </c>
      <c r="P53" s="7">
        <v>740.04</v>
      </c>
      <c r="Q53" s="7">
        <v>755.56999999999994</v>
      </c>
      <c r="R53" s="7">
        <v>240.66</v>
      </c>
      <c r="S53" s="7"/>
      <c r="T53" s="7">
        <v>6284.1599999999989</v>
      </c>
    </row>
    <row r="54" spans="1:20" x14ac:dyDescent="0.35">
      <c r="A54" s="6" t="s">
        <v>71</v>
      </c>
      <c r="B54" s="7"/>
      <c r="C54" s="7"/>
      <c r="D54" s="7"/>
      <c r="E54" s="7"/>
      <c r="F54" s="7"/>
      <c r="G54" s="7"/>
      <c r="H54" s="7"/>
      <c r="I54" s="7"/>
      <c r="J54" s="7">
        <v>351</v>
      </c>
      <c r="K54" s="7">
        <v>92</v>
      </c>
      <c r="L54" s="7">
        <v>294</v>
      </c>
      <c r="M54" s="7">
        <v>909</v>
      </c>
      <c r="N54" s="7"/>
      <c r="O54" s="7">
        <v>94</v>
      </c>
      <c r="P54" s="7"/>
      <c r="Q54" s="7"/>
      <c r="R54" s="7"/>
      <c r="S54" s="7"/>
      <c r="T54" s="7">
        <f>SUM(B54:S54)</f>
        <v>1740</v>
      </c>
    </row>
    <row r="55" spans="1:20" x14ac:dyDescent="0.35">
      <c r="A55" s="6" t="s">
        <v>72</v>
      </c>
      <c r="B55" s="7"/>
      <c r="C55" s="7">
        <v>226712.54</v>
      </c>
      <c r="D55" s="7">
        <v>26281.479999999996</v>
      </c>
      <c r="E55" s="7">
        <v>17326.490000000002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>
        <f>SUM(B55:S55)</f>
        <v>270320.51</v>
      </c>
    </row>
    <row r="56" spans="1:20" x14ac:dyDescent="0.35">
      <c r="A56" s="6" t="s">
        <v>73</v>
      </c>
      <c r="B56" s="7"/>
      <c r="C56" s="7"/>
      <c r="D56" s="7"/>
      <c r="E56" s="7"/>
      <c r="F56" s="7">
        <v>59891.589999999989</v>
      </c>
      <c r="G56" s="7">
        <v>0</v>
      </c>
      <c r="H56" s="7">
        <v>0</v>
      </c>
      <c r="I56" s="7">
        <v>-2035.02</v>
      </c>
      <c r="J56" s="7">
        <v>106582</v>
      </c>
      <c r="K56" s="7">
        <v>-23905.25</v>
      </c>
      <c r="L56" s="7"/>
      <c r="M56" s="7"/>
      <c r="N56" s="7"/>
      <c r="O56" s="7">
        <v>23905.25</v>
      </c>
      <c r="P56" s="7">
        <v>0</v>
      </c>
      <c r="Q56" s="7">
        <v>10121.330000000002</v>
      </c>
      <c r="R56" s="7">
        <v>-17013.29</v>
      </c>
      <c r="S56" s="7"/>
      <c r="T56" s="7">
        <v>99690.040000000008</v>
      </c>
    </row>
    <row r="57" spans="1:20" x14ac:dyDescent="0.35">
      <c r="A57" s="6" t="s">
        <v>74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>
        <v>1966.6599999999999</v>
      </c>
      <c r="M57" s="7"/>
      <c r="N57" s="7">
        <v>2100</v>
      </c>
      <c r="O57" s="7"/>
      <c r="P57" s="7"/>
      <c r="Q57" s="7"/>
      <c r="R57" s="7"/>
      <c r="S57" s="7"/>
      <c r="T57" s="7">
        <f>SUM(B57:S57)</f>
        <v>4066.66</v>
      </c>
    </row>
    <row r="58" spans="1:20" x14ac:dyDescent="0.35">
      <c r="A58" s="6" t="s">
        <v>75</v>
      </c>
      <c r="B58" s="7"/>
      <c r="C58" s="7">
        <v>10676.409999999996</v>
      </c>
      <c r="D58" s="7">
        <v>19170.750000000004</v>
      </c>
      <c r="E58" s="7">
        <v>7159.5800000000008</v>
      </c>
      <c r="F58" s="7">
        <v>5807.2899999999991</v>
      </c>
      <c r="G58" s="7">
        <v>8288.66</v>
      </c>
      <c r="H58" s="7">
        <v>3339.6599999999994</v>
      </c>
      <c r="I58" s="7">
        <v>11984.87</v>
      </c>
      <c r="J58" s="7">
        <v>5987.74</v>
      </c>
      <c r="K58" s="7">
        <v>6018.829999999999</v>
      </c>
      <c r="L58" s="7">
        <v>-1.3926637620897964E-12</v>
      </c>
      <c r="M58" s="7"/>
      <c r="N58" s="7"/>
      <c r="O58" s="7"/>
      <c r="P58" s="7"/>
      <c r="Q58" s="7"/>
      <c r="R58" s="7"/>
      <c r="S58" s="7"/>
      <c r="T58" s="7">
        <v>78433.790000000008</v>
      </c>
    </row>
    <row r="59" spans="1:20" x14ac:dyDescent="0.35">
      <c r="A59" s="6" t="s">
        <v>76</v>
      </c>
      <c r="B59" s="7"/>
      <c r="C59" s="7"/>
      <c r="D59" s="7"/>
      <c r="E59" s="7"/>
      <c r="F59" s="7">
        <v>3925.5</v>
      </c>
      <c r="G59" s="7"/>
      <c r="H59" s="7"/>
      <c r="I59" s="7"/>
      <c r="J59" s="7"/>
      <c r="K59" s="7"/>
      <c r="L59" s="7"/>
      <c r="M59" s="7"/>
      <c r="N59" s="7">
        <v>262576.5</v>
      </c>
      <c r="O59" s="7">
        <v>-108236.75</v>
      </c>
      <c r="P59" s="7">
        <v>-108236.75</v>
      </c>
      <c r="Q59" s="7"/>
      <c r="R59" s="7"/>
      <c r="S59" s="7"/>
      <c r="T59" s="7">
        <v>50028.5</v>
      </c>
    </row>
    <row r="60" spans="1:20" x14ac:dyDescent="0.35">
      <c r="A60" s="6" t="s">
        <v>77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>
        <v>44000</v>
      </c>
      <c r="M60" s="7"/>
      <c r="N60" s="7"/>
      <c r="O60" s="7"/>
      <c r="P60" s="7"/>
      <c r="Q60" s="7"/>
      <c r="R60" s="7"/>
      <c r="S60" s="7"/>
      <c r="T60" s="7">
        <f>SUM(B60:S60)</f>
        <v>44000</v>
      </c>
    </row>
    <row r="61" spans="1:20" x14ac:dyDescent="0.35">
      <c r="A61" s="6" t="s">
        <v>78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>
        <v>1560</v>
      </c>
      <c r="R61" s="7">
        <v>0</v>
      </c>
      <c r="S61" s="7">
        <v>0</v>
      </c>
      <c r="T61" s="7">
        <f>SUM(B61:S61)</f>
        <v>1560</v>
      </c>
    </row>
    <row r="62" spans="1:20" x14ac:dyDescent="0.35">
      <c r="A62" s="6" t="s">
        <v>79</v>
      </c>
      <c r="B62" s="7"/>
      <c r="C62" s="7"/>
      <c r="D62" s="7"/>
      <c r="E62" s="7"/>
      <c r="F62" s="7"/>
      <c r="G62" s="7"/>
      <c r="H62" s="7"/>
      <c r="I62" s="7">
        <v>164.8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>
        <f>SUM(B62:S62)</f>
        <v>164.8</v>
      </c>
    </row>
    <row r="63" spans="1:20" x14ac:dyDescent="0.35">
      <c r="A63" s="6" t="s">
        <v>80</v>
      </c>
      <c r="B63" s="7"/>
      <c r="C63" s="7">
        <v>7752</v>
      </c>
      <c r="D63" s="7">
        <v>258.39999999999964</v>
      </c>
      <c r="E63" s="7">
        <v>8804</v>
      </c>
      <c r="F63" s="7">
        <v>12040</v>
      </c>
      <c r="G63" s="7">
        <v>68483.199999999997</v>
      </c>
      <c r="H63" s="7">
        <v>6286.3999999999869</v>
      </c>
      <c r="I63" s="7">
        <v>-4104.0000000000055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>
        <f>SUM(B63:S63)</f>
        <v>99520</v>
      </c>
    </row>
    <row r="64" spans="1:20" x14ac:dyDescent="0.35">
      <c r="A64" s="6" t="s">
        <v>81</v>
      </c>
      <c r="B64" s="7"/>
      <c r="C64" s="7"/>
      <c r="D64" s="7"/>
      <c r="E64" s="7"/>
      <c r="F64" s="7">
        <v>10332</v>
      </c>
      <c r="G64" s="7">
        <v>202432.63</v>
      </c>
      <c r="H64" s="7">
        <v>0</v>
      </c>
      <c r="I64" s="7">
        <v>69869.109999999986</v>
      </c>
      <c r="J64" s="7">
        <v>840</v>
      </c>
      <c r="K64" s="7"/>
      <c r="L64" s="7"/>
      <c r="M64" s="7">
        <v>20076.75</v>
      </c>
      <c r="N64" s="7">
        <v>-3628.75</v>
      </c>
      <c r="O64" s="7">
        <v>164540.15999999997</v>
      </c>
      <c r="P64" s="7">
        <v>132394.1</v>
      </c>
      <c r="Q64" s="7">
        <v>77575.399999999994</v>
      </c>
      <c r="R64" s="7">
        <v>90593.25</v>
      </c>
      <c r="S64" s="7">
        <v>29725.3</v>
      </c>
      <c r="T64" s="7">
        <v>794749.95000000007</v>
      </c>
    </row>
    <row r="65" spans="1:20" x14ac:dyDescent="0.35">
      <c r="A65" s="6" t="s">
        <v>82</v>
      </c>
      <c r="B65" s="7"/>
      <c r="C65" s="7"/>
      <c r="D65" s="7">
        <v>6790</v>
      </c>
      <c r="E65" s="7"/>
      <c r="F65" s="7"/>
      <c r="G65" s="7"/>
      <c r="H65" s="7"/>
      <c r="I65" s="7"/>
      <c r="J65" s="7"/>
      <c r="K65" s="7">
        <v>3240.85</v>
      </c>
      <c r="L65" s="7"/>
      <c r="M65" s="7">
        <v>5768.0999999999995</v>
      </c>
      <c r="N65" s="7">
        <v>1864.8</v>
      </c>
      <c r="O65" s="7">
        <v>22367.1</v>
      </c>
      <c r="P65" s="7">
        <v>0</v>
      </c>
      <c r="Q65" s="7">
        <v>3.637978807091713E-12</v>
      </c>
      <c r="R65" s="7">
        <v>0</v>
      </c>
      <c r="S65" s="7">
        <v>-1.8189894035458565E-12</v>
      </c>
      <c r="T65" s="7">
        <f>SUM(B65:S65)</f>
        <v>40030.850000000006</v>
      </c>
    </row>
    <row r="66" spans="1:20" x14ac:dyDescent="0.35">
      <c r="A66" s="6" t="s">
        <v>83</v>
      </c>
      <c r="B66" s="7"/>
      <c r="C66" s="7"/>
      <c r="D66" s="7"/>
      <c r="E66" s="7"/>
      <c r="F66" s="7">
        <v>820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>
        <f>SUM(B66:S66)</f>
        <v>820</v>
      </c>
    </row>
    <row r="67" spans="1:20" x14ac:dyDescent="0.35">
      <c r="A67" s="6" t="s">
        <v>84</v>
      </c>
      <c r="B67" s="7"/>
      <c r="C67" s="7"/>
      <c r="D67" s="7"/>
      <c r="E67" s="7"/>
      <c r="F67" s="7"/>
      <c r="G67" s="7"/>
      <c r="H67" s="7">
        <v>350</v>
      </c>
      <c r="I67" s="7"/>
      <c r="J67" s="7"/>
      <c r="K67" s="7"/>
      <c r="L67" s="7"/>
      <c r="M67" s="7"/>
      <c r="N67" s="7"/>
      <c r="O67" s="7"/>
      <c r="P67" s="7"/>
      <c r="Q67" s="7">
        <v>0</v>
      </c>
      <c r="R67" s="7"/>
      <c r="S67" s="7"/>
      <c r="T67" s="7">
        <f>SUM(B67:S67)</f>
        <v>350</v>
      </c>
    </row>
    <row r="68" spans="1:20" x14ac:dyDescent="0.35">
      <c r="A68" s="6" t="s">
        <v>85</v>
      </c>
      <c r="B68" s="7"/>
      <c r="C68" s="7"/>
      <c r="D68" s="7"/>
      <c r="E68" s="7"/>
      <c r="F68" s="7"/>
      <c r="G68" s="7">
        <v>4187.3900000000003</v>
      </c>
      <c r="H68" s="7">
        <v>3225.2999999999997</v>
      </c>
      <c r="I68" s="7">
        <v>1305.3299999999992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>
        <f>SUM(B68:S68)</f>
        <v>8718.02</v>
      </c>
    </row>
    <row r="69" spans="1:20" x14ac:dyDescent="0.35">
      <c r="A69" s="6" t="s">
        <v>86</v>
      </c>
      <c r="B69" s="7">
        <v>31294.5</v>
      </c>
      <c r="C69" s="7">
        <v>53958</v>
      </c>
      <c r="D69" s="7">
        <v>38881.5</v>
      </c>
      <c r="E69" s="7">
        <v>19837.5</v>
      </c>
      <c r="F69" s="7">
        <v>46131</v>
      </c>
      <c r="G69" s="7">
        <v>49864.5</v>
      </c>
      <c r="H69" s="7">
        <v>41602.5</v>
      </c>
      <c r="I69" s="7">
        <v>48351</v>
      </c>
      <c r="J69" s="7">
        <v>1401</v>
      </c>
      <c r="K69" s="7">
        <v>4521</v>
      </c>
      <c r="L69" s="7">
        <v>74801.399999999994</v>
      </c>
      <c r="M69" s="7">
        <v>131472</v>
      </c>
      <c r="N69" s="7">
        <v>36577.5</v>
      </c>
      <c r="O69" s="7">
        <v>114771.5</v>
      </c>
      <c r="P69" s="7">
        <v>73874</v>
      </c>
      <c r="Q69" s="7">
        <v>66219.75</v>
      </c>
      <c r="R69" s="7">
        <v>46090.359999999993</v>
      </c>
      <c r="S69" s="7">
        <v>56642.5</v>
      </c>
      <c r="T69" s="7">
        <v>936291.51</v>
      </c>
    </row>
    <row r="70" spans="1:20" x14ac:dyDescent="0.35">
      <c r="A70" s="6" t="s">
        <v>87</v>
      </c>
      <c r="B70" s="7"/>
      <c r="C70" s="7">
        <v>2814.8</v>
      </c>
      <c r="D70" s="7"/>
      <c r="E70" s="7"/>
      <c r="F70" s="7">
        <v>2000.9699999999996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>
        <f>SUM(B70:S70)</f>
        <v>4815.7699999999995</v>
      </c>
    </row>
    <row r="71" spans="1:20" x14ac:dyDescent="0.35">
      <c r="A71" s="6" t="s">
        <v>88</v>
      </c>
      <c r="B71" s="7"/>
      <c r="C71" s="7">
        <v>33.270000000000003</v>
      </c>
      <c r="D71" s="7">
        <v>119348.79000000001</v>
      </c>
      <c r="E71" s="7">
        <v>8585.4600000000009</v>
      </c>
      <c r="F71" s="7">
        <v>40496.94999999999</v>
      </c>
      <c r="G71" s="7">
        <v>80120.09</v>
      </c>
      <c r="H71" s="7">
        <v>41786.33</v>
      </c>
      <c r="I71" s="7">
        <v>93751.049999999988</v>
      </c>
      <c r="J71" s="7">
        <v>2609.6800000000003</v>
      </c>
      <c r="K71" s="7">
        <v>66703.489999999976</v>
      </c>
      <c r="L71" s="7">
        <v>363.47999999999996</v>
      </c>
      <c r="M71" s="7">
        <v>86369.03</v>
      </c>
      <c r="N71" s="7">
        <v>67461.55</v>
      </c>
      <c r="O71" s="7">
        <v>97823.65</v>
      </c>
      <c r="P71" s="7">
        <v>50862.14</v>
      </c>
      <c r="Q71" s="7">
        <v>12928.8</v>
      </c>
      <c r="R71" s="7">
        <v>66933.310000000012</v>
      </c>
      <c r="S71" s="7">
        <v>85015.510000000009</v>
      </c>
      <c r="T71" s="7">
        <v>921192.58000000019</v>
      </c>
    </row>
    <row r="72" spans="1:20" x14ac:dyDescent="0.35">
      <c r="A72" s="6" t="s">
        <v>89</v>
      </c>
      <c r="B72" s="7"/>
      <c r="C72" s="7">
        <v>156.9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f>SUM(B72:S72)</f>
        <v>156.9</v>
      </c>
    </row>
    <row r="73" spans="1:20" x14ac:dyDescent="0.35">
      <c r="A73" s="6" t="s">
        <v>90</v>
      </c>
      <c r="B73" s="7"/>
      <c r="C73" s="7">
        <v>79844.25</v>
      </c>
      <c r="D73" s="7"/>
      <c r="E73" s="7">
        <v>79844.25</v>
      </c>
      <c r="F73" s="7"/>
      <c r="G73" s="7">
        <v>79844.25</v>
      </c>
      <c r="H73" s="7"/>
      <c r="I73" s="7"/>
      <c r="J73" s="7"/>
      <c r="K73" s="7"/>
      <c r="L73" s="7"/>
      <c r="M73" s="7">
        <v>185729.5</v>
      </c>
      <c r="N73" s="7"/>
      <c r="O73" s="7"/>
      <c r="P73" s="7"/>
      <c r="Q73" s="7"/>
      <c r="R73" s="7">
        <v>92864.75</v>
      </c>
      <c r="S73" s="7">
        <v>92864.75</v>
      </c>
      <c r="T73" s="7">
        <v>610991.75</v>
      </c>
    </row>
    <row r="74" spans="1:20" x14ac:dyDescent="0.35">
      <c r="A74" s="6" t="s">
        <v>91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>
        <v>286.56</v>
      </c>
      <c r="P74" s="7">
        <v>95.52</v>
      </c>
      <c r="Q74" s="7"/>
      <c r="R74" s="7"/>
      <c r="S74" s="7"/>
      <c r="T74" s="7">
        <f>SUM(B74:S74)</f>
        <v>382.08</v>
      </c>
    </row>
    <row r="75" spans="1:20" x14ac:dyDescent="0.35">
      <c r="A75" s="6" t="s">
        <v>92</v>
      </c>
      <c r="B75" s="7">
        <v>-19580.95</v>
      </c>
      <c r="C75" s="7"/>
      <c r="D75" s="7">
        <v>55130.04</v>
      </c>
      <c r="E75" s="7"/>
      <c r="F75" s="7"/>
      <c r="G75" s="7"/>
      <c r="H75" s="7"/>
      <c r="I75" s="7">
        <v>16758.080000000002</v>
      </c>
      <c r="J75" s="7">
        <v>47785.58</v>
      </c>
      <c r="K75" s="7"/>
      <c r="L75" s="7"/>
      <c r="M75" s="7"/>
      <c r="N75" s="7"/>
      <c r="O75" s="7"/>
      <c r="P75" s="7"/>
      <c r="Q75" s="7"/>
      <c r="R75" s="7"/>
      <c r="S75" s="7"/>
      <c r="T75" s="7">
        <f>SUM(B75:S75)</f>
        <v>100092.75</v>
      </c>
    </row>
    <row r="76" spans="1:20" x14ac:dyDescent="0.35">
      <c r="A76" s="6" t="s">
        <v>93</v>
      </c>
      <c r="B76" s="7"/>
      <c r="C76" s="7"/>
      <c r="D76" s="7"/>
      <c r="E76" s="7"/>
      <c r="F76" s="7"/>
      <c r="G76" s="7"/>
      <c r="H76" s="7">
        <v>9150</v>
      </c>
      <c r="I76" s="7"/>
      <c r="J76" s="7"/>
      <c r="K76" s="7">
        <v>50921.36</v>
      </c>
      <c r="L76" s="7">
        <v>28080</v>
      </c>
      <c r="M76" s="7"/>
      <c r="N76" s="7"/>
      <c r="O76" s="7"/>
      <c r="P76" s="7"/>
      <c r="Q76" s="7"/>
      <c r="R76" s="7"/>
      <c r="S76" s="7"/>
      <c r="T76" s="7">
        <f>SUM(B76:S76)</f>
        <v>88151.360000000001</v>
      </c>
    </row>
    <row r="77" spans="1:20" x14ac:dyDescent="0.35">
      <c r="A77" s="6" t="s">
        <v>94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>
        <v>6100</v>
      </c>
      <c r="N77" s="7"/>
      <c r="O77" s="7"/>
      <c r="P77" s="7"/>
      <c r="Q77" s="7"/>
      <c r="R77" s="7"/>
      <c r="S77" s="7"/>
      <c r="T77" s="7">
        <f>SUM(B77:S77)</f>
        <v>6100</v>
      </c>
    </row>
    <row r="78" spans="1:20" x14ac:dyDescent="0.35">
      <c r="A78" s="6" t="s">
        <v>95</v>
      </c>
      <c r="B78" s="7"/>
      <c r="C78" s="7"/>
      <c r="D78" s="7"/>
      <c r="E78" s="7"/>
      <c r="F78" s="7"/>
      <c r="G78" s="7">
        <v>8250</v>
      </c>
      <c r="H78" s="7"/>
      <c r="I78" s="7"/>
      <c r="J78" s="7">
        <v>750</v>
      </c>
      <c r="K78" s="7"/>
      <c r="L78" s="7"/>
      <c r="M78" s="7">
        <v>750</v>
      </c>
      <c r="N78" s="7">
        <v>750</v>
      </c>
      <c r="O78" s="7"/>
      <c r="P78" s="7"/>
      <c r="Q78" s="7">
        <v>1500</v>
      </c>
      <c r="R78" s="7"/>
      <c r="S78" s="7"/>
      <c r="T78" s="7">
        <v>12000</v>
      </c>
    </row>
    <row r="79" spans="1:20" x14ac:dyDescent="0.35">
      <c r="A79" s="6" t="s">
        <v>96</v>
      </c>
      <c r="B79" s="7"/>
      <c r="C79" s="7">
        <v>12848.26</v>
      </c>
      <c r="D79" s="7">
        <v>12433.8</v>
      </c>
      <c r="E79" s="7">
        <v>205120.74000000002</v>
      </c>
      <c r="F79" s="7">
        <v>12433.799999999997</v>
      </c>
      <c r="G79" s="7">
        <v>12848.26</v>
      </c>
      <c r="H79" s="7">
        <v>12848.26</v>
      </c>
      <c r="I79" s="7"/>
      <c r="J79" s="7">
        <v>24453.14</v>
      </c>
      <c r="K79" s="7">
        <v>957.1</v>
      </c>
      <c r="L79" s="7">
        <v>12590.88</v>
      </c>
      <c r="M79" s="7">
        <v>56915.259999999995</v>
      </c>
      <c r="N79" s="7">
        <v>71818.7</v>
      </c>
      <c r="O79" s="7">
        <v>35203.979999999996</v>
      </c>
      <c r="P79" s="7">
        <v>48118.92</v>
      </c>
      <c r="Q79" s="7">
        <v>58246.22</v>
      </c>
      <c r="R79" s="7">
        <v>28589.599999999999</v>
      </c>
      <c r="S79" s="7">
        <v>2938.4900000000016</v>
      </c>
      <c r="T79" s="7">
        <v>608365.40999999992</v>
      </c>
    </row>
    <row r="80" spans="1:20" x14ac:dyDescent="0.35">
      <c r="A80" s="6" t="s">
        <v>97</v>
      </c>
      <c r="B80" s="7"/>
      <c r="C80" s="7"/>
      <c r="D80" s="7"/>
      <c r="E80" s="7"/>
      <c r="F80" s="7"/>
      <c r="G80" s="7">
        <v>300000</v>
      </c>
      <c r="H80" s="7">
        <v>100000</v>
      </c>
      <c r="I80" s="7">
        <v>100000</v>
      </c>
      <c r="J80" s="7">
        <v>100000</v>
      </c>
      <c r="K80" s="7"/>
      <c r="L80" s="7"/>
      <c r="M80" s="7"/>
      <c r="N80" s="7">
        <v>3200</v>
      </c>
      <c r="O80" s="7"/>
      <c r="P80" s="7"/>
      <c r="Q80" s="7"/>
      <c r="R80" s="7">
        <v>19170</v>
      </c>
      <c r="S80" s="7"/>
      <c r="T80" s="7">
        <v>603200</v>
      </c>
    </row>
    <row r="81" spans="1:20" x14ac:dyDescent="0.35">
      <c r="A81" s="6" t="s">
        <v>98</v>
      </c>
      <c r="B81" s="7"/>
      <c r="C81" s="7"/>
      <c r="D81" s="7"/>
      <c r="E81" s="7"/>
      <c r="F81" s="7">
        <v>1930.9</v>
      </c>
      <c r="G81" s="7"/>
      <c r="H81" s="7"/>
      <c r="I81" s="7"/>
      <c r="J81" s="7">
        <v>1403.85</v>
      </c>
      <c r="K81" s="7"/>
      <c r="L81" s="7"/>
      <c r="M81" s="7">
        <v>1189.95</v>
      </c>
      <c r="N81" s="7"/>
      <c r="O81" s="7"/>
      <c r="P81" s="7"/>
      <c r="Q81" s="7"/>
      <c r="R81" s="7"/>
      <c r="S81" s="7"/>
      <c r="T81" s="7">
        <f>SUM(B81:S81)</f>
        <v>4524.7</v>
      </c>
    </row>
    <row r="82" spans="1:20" x14ac:dyDescent="0.35">
      <c r="A82" s="6" t="s">
        <v>99</v>
      </c>
      <c r="B82" s="7">
        <v>282.39999999999998</v>
      </c>
      <c r="C82" s="7">
        <v>1139.44</v>
      </c>
      <c r="D82" s="7">
        <v>282.39999999999998</v>
      </c>
      <c r="E82" s="7">
        <v>282.39999999999998</v>
      </c>
      <c r="F82" s="7">
        <v>282.39999999999998</v>
      </c>
      <c r="G82" s="7">
        <v>282.39999999999998</v>
      </c>
      <c r="H82" s="7">
        <v>282.39999999999998</v>
      </c>
      <c r="I82" s="7">
        <v>282.39999999999998</v>
      </c>
      <c r="J82" s="7">
        <v>282.39999999999998</v>
      </c>
      <c r="K82" s="7"/>
      <c r="L82" s="7">
        <v>458.08</v>
      </c>
      <c r="M82" s="7">
        <v>229.04000000000002</v>
      </c>
      <c r="N82" s="7">
        <v>-2447.0700000000002</v>
      </c>
      <c r="O82" s="7">
        <v>229.04000000000002</v>
      </c>
      <c r="P82" s="7">
        <v>229.04000000000002</v>
      </c>
      <c r="Q82" s="7">
        <v>229.04000000000002</v>
      </c>
      <c r="R82" s="7">
        <v>229.04000000000002</v>
      </c>
      <c r="S82" s="7">
        <v>229.04000000000002</v>
      </c>
      <c r="T82" s="7">
        <v>2783.8900000000003</v>
      </c>
    </row>
    <row r="83" spans="1:20" x14ac:dyDescent="0.35">
      <c r="A83" s="6" t="s">
        <v>100</v>
      </c>
      <c r="B83" s="7">
        <v>216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>
        <f>SUM(B83:S83)</f>
        <v>216</v>
      </c>
    </row>
    <row r="84" spans="1:20" x14ac:dyDescent="0.35">
      <c r="A84" s="6" t="s">
        <v>101</v>
      </c>
      <c r="B84" s="7"/>
      <c r="C84" s="7"/>
      <c r="D84" s="7"/>
      <c r="E84" s="7"/>
      <c r="F84" s="7">
        <v>30565.25</v>
      </c>
      <c r="G84" s="7"/>
      <c r="H84" s="7">
        <v>6050.59</v>
      </c>
      <c r="I84" s="7">
        <v>46398.979999999996</v>
      </c>
      <c r="J84" s="7">
        <v>15442.84</v>
      </c>
      <c r="K84" s="7">
        <v>4122.8100000000004</v>
      </c>
      <c r="L84" s="7">
        <v>11327.41</v>
      </c>
      <c r="M84" s="7">
        <v>18784.5</v>
      </c>
      <c r="N84" s="7">
        <v>6516.55</v>
      </c>
      <c r="O84" s="7">
        <v>18052.84</v>
      </c>
      <c r="P84" s="7">
        <v>9799.7900000000009</v>
      </c>
      <c r="Q84" s="7">
        <v>7646.59</v>
      </c>
      <c r="R84" s="7">
        <v>9468.7900000000009</v>
      </c>
      <c r="S84" s="7">
        <v>6771.9399999999987</v>
      </c>
      <c r="T84" s="7">
        <v>190948.88</v>
      </c>
    </row>
    <row r="85" spans="1:20" x14ac:dyDescent="0.35">
      <c r="A85" s="6" t="s">
        <v>102</v>
      </c>
      <c r="B85" s="7"/>
      <c r="C85" s="7"/>
      <c r="D85" s="7">
        <v>736.94999999999993</v>
      </c>
      <c r="E85" s="7"/>
      <c r="F85" s="7"/>
      <c r="G85" s="7">
        <v>553.5</v>
      </c>
      <c r="H85" s="7">
        <v>576.78</v>
      </c>
      <c r="I85" s="7">
        <v>648.40000000000009</v>
      </c>
      <c r="J85" s="7"/>
      <c r="K85" s="7"/>
      <c r="L85" s="7">
        <v>979.11999999999989</v>
      </c>
      <c r="M85" s="7"/>
      <c r="N85" s="7"/>
      <c r="O85" s="7"/>
      <c r="P85" s="7"/>
      <c r="Q85" s="7"/>
      <c r="R85" s="7"/>
      <c r="S85" s="7"/>
      <c r="T85" s="7">
        <f>SUM(B85:S85)</f>
        <v>3494.75</v>
      </c>
    </row>
    <row r="86" spans="1:20" x14ac:dyDescent="0.35">
      <c r="A86" s="6" t="s">
        <v>103</v>
      </c>
      <c r="B86" s="7"/>
      <c r="C86" s="7"/>
      <c r="D86" s="7"/>
      <c r="E86" s="7"/>
      <c r="F86" s="7"/>
      <c r="G86" s="7"/>
      <c r="H86" s="7">
        <f>4110+2603</f>
        <v>6713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>
        <f>SUM(B86:S86)</f>
        <v>6713</v>
      </c>
    </row>
    <row r="87" spans="1:20" x14ac:dyDescent="0.35">
      <c r="A87" s="6" t="s">
        <v>104</v>
      </c>
      <c r="B87" s="7"/>
      <c r="C87" s="7">
        <v>756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>
        <f>SUM(B87:S87)</f>
        <v>756</v>
      </c>
    </row>
    <row r="88" spans="1:20" x14ac:dyDescent="0.35">
      <c r="A88" s="6" t="s">
        <v>105</v>
      </c>
      <c r="B88" s="7"/>
      <c r="C88" s="7">
        <v>59.47</v>
      </c>
      <c r="D88" s="7"/>
      <c r="E88" s="7">
        <v>485.71</v>
      </c>
      <c r="F88" s="7">
        <v>59.47</v>
      </c>
      <c r="G88" s="7"/>
      <c r="H88" s="7">
        <v>118.94</v>
      </c>
      <c r="I88" s="7">
        <v>59.47</v>
      </c>
      <c r="J88" s="7"/>
      <c r="K88" s="7"/>
      <c r="L88" s="7">
        <v>184.47</v>
      </c>
      <c r="M88" s="7">
        <v>245.96</v>
      </c>
      <c r="N88" s="7"/>
      <c r="O88" s="7">
        <v>15.9</v>
      </c>
      <c r="P88" s="7"/>
      <c r="Q88" s="7">
        <v>185.73</v>
      </c>
      <c r="R88" s="7"/>
      <c r="S88" s="7"/>
      <c r="T88" s="7">
        <v>810.47</v>
      </c>
    </row>
    <row r="89" spans="1:20" x14ac:dyDescent="0.35">
      <c r="A89" s="6" t="s">
        <v>106</v>
      </c>
      <c r="B89" s="7">
        <v>1240</v>
      </c>
      <c r="C89" s="7"/>
      <c r="D89" s="7">
        <v>513</v>
      </c>
      <c r="E89" s="7"/>
      <c r="F89" s="7"/>
      <c r="G89" s="7"/>
      <c r="H89" s="7"/>
      <c r="I89" s="7"/>
      <c r="J89" s="7"/>
      <c r="K89" s="7"/>
      <c r="L89" s="7">
        <v>666.99</v>
      </c>
      <c r="M89" s="7">
        <v>229</v>
      </c>
      <c r="N89" s="7"/>
      <c r="O89" s="7"/>
      <c r="P89" s="7"/>
      <c r="Q89" s="7"/>
      <c r="R89" s="7">
        <v>824</v>
      </c>
      <c r="S89" s="7"/>
      <c r="T89" s="7">
        <f>SUM(B89:S89)</f>
        <v>3472.99</v>
      </c>
    </row>
    <row r="90" spans="1:20" x14ac:dyDescent="0.35">
      <c r="A90" s="6" t="s">
        <v>107</v>
      </c>
      <c r="B90" s="7"/>
      <c r="C90" s="7">
        <v>84.32</v>
      </c>
      <c r="D90" s="7"/>
      <c r="E90" s="7"/>
      <c r="F90" s="7"/>
      <c r="G90" s="7"/>
      <c r="H90" s="7"/>
      <c r="I90" s="7">
        <v>98.6</v>
      </c>
      <c r="J90" s="7"/>
      <c r="K90" s="7"/>
      <c r="L90" s="7"/>
      <c r="M90" s="7">
        <v>98.6</v>
      </c>
      <c r="N90" s="7"/>
      <c r="O90" s="7"/>
      <c r="P90" s="7">
        <v>97.75</v>
      </c>
      <c r="Q90" s="7"/>
      <c r="R90" s="7"/>
      <c r="S90" s="7">
        <v>99.98</v>
      </c>
      <c r="T90" s="7">
        <v>479.25</v>
      </c>
    </row>
    <row r="91" spans="1:20" x14ac:dyDescent="0.35">
      <c r="A91" s="6" t="s">
        <v>108</v>
      </c>
      <c r="B91" s="7"/>
      <c r="C91" s="7"/>
      <c r="D91" s="7"/>
      <c r="E91" s="7"/>
      <c r="F91" s="7"/>
      <c r="G91" s="7">
        <v>97.41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>
        <f>SUM(B91:S91)</f>
        <v>97.41</v>
      </c>
    </row>
    <row r="92" spans="1:20" x14ac:dyDescent="0.35">
      <c r="A92" s="6" t="s">
        <v>109</v>
      </c>
      <c r="B92" s="7"/>
      <c r="C92" s="7">
        <v>136.94999999999999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>
        <f>SUM(B92:S92)</f>
        <v>136.94999999999999</v>
      </c>
    </row>
    <row r="93" spans="1:20" x14ac:dyDescent="0.35">
      <c r="A93" s="6" t="s">
        <v>110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>
        <v>1440</v>
      </c>
      <c r="T93" s="7">
        <f>SUM(B93:S93)</f>
        <v>1440</v>
      </c>
    </row>
    <row r="94" spans="1:20" x14ac:dyDescent="0.35">
      <c r="A94" s="6" t="s">
        <v>111</v>
      </c>
      <c r="B94" s="7"/>
      <c r="C94" s="7"/>
      <c r="D94" s="7">
        <v>12000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>
        <f>SUM(B94:S94)</f>
        <v>12000</v>
      </c>
    </row>
    <row r="95" spans="1:20" x14ac:dyDescent="0.35">
      <c r="A95" s="6" t="s">
        <v>112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>
        <v>117</v>
      </c>
      <c r="N95" s="7"/>
      <c r="O95" s="7"/>
      <c r="P95" s="7"/>
      <c r="Q95" s="7"/>
      <c r="R95" s="7">
        <v>898</v>
      </c>
      <c r="S95" s="7"/>
      <c r="T95" s="7">
        <f>SUM(B95:S95)</f>
        <v>1015</v>
      </c>
    </row>
    <row r="96" spans="1:20" x14ac:dyDescent="0.35">
      <c r="A96" s="6" t="s">
        <v>113</v>
      </c>
      <c r="B96" s="7">
        <v>3520.11</v>
      </c>
      <c r="C96" s="7">
        <v>2253.3100000000004</v>
      </c>
      <c r="D96" s="7">
        <v>2661.24</v>
      </c>
      <c r="E96" s="7">
        <v>1239.95</v>
      </c>
      <c r="F96" s="7">
        <v>36.340000000000003</v>
      </c>
      <c r="G96" s="7">
        <v>0</v>
      </c>
      <c r="H96" s="7">
        <v>0</v>
      </c>
      <c r="I96" s="7">
        <v>654.07000000000005</v>
      </c>
      <c r="J96" s="7">
        <v>824.95</v>
      </c>
      <c r="K96" s="7"/>
      <c r="L96" s="7">
        <v>891.21</v>
      </c>
      <c r="M96" s="7">
        <v>624.15</v>
      </c>
      <c r="N96" s="7">
        <v>1147.9000000000001</v>
      </c>
      <c r="O96" s="7"/>
      <c r="P96" s="7">
        <v>1761.68</v>
      </c>
      <c r="Q96" s="7">
        <v>575.05999999999995</v>
      </c>
      <c r="R96" s="7">
        <v>5.6843418860808015E-14</v>
      </c>
      <c r="S96" s="7">
        <v>223.56</v>
      </c>
      <c r="T96" s="7">
        <v>16413.53</v>
      </c>
    </row>
    <row r="97" spans="1:20" x14ac:dyDescent="0.35">
      <c r="A97" s="6" t="s">
        <v>114</v>
      </c>
      <c r="B97" s="7"/>
      <c r="C97" s="7">
        <v>174.92</v>
      </c>
      <c r="D97" s="7">
        <v>349.84</v>
      </c>
      <c r="E97" s="7">
        <v>174.92</v>
      </c>
      <c r="F97" s="7">
        <v>699.68</v>
      </c>
      <c r="G97" s="7">
        <v>612.22</v>
      </c>
      <c r="H97" s="7">
        <v>1705.05</v>
      </c>
      <c r="I97" s="7">
        <v>228.85999999999999</v>
      </c>
      <c r="J97" s="7"/>
      <c r="K97" s="7">
        <v>87.46</v>
      </c>
      <c r="L97" s="7"/>
      <c r="M97" s="7"/>
      <c r="N97" s="7"/>
      <c r="O97" s="7"/>
      <c r="P97" s="7"/>
      <c r="Q97" s="7"/>
      <c r="R97" s="7"/>
      <c r="S97" s="7"/>
      <c r="T97" s="7">
        <f>SUM(B97:S97)</f>
        <v>4032.9500000000003</v>
      </c>
    </row>
    <row r="98" spans="1:20" x14ac:dyDescent="0.35">
      <c r="A98" s="6" t="s">
        <v>115</v>
      </c>
      <c r="B98" s="7"/>
      <c r="C98" s="7">
        <v>65250.630000000005</v>
      </c>
      <c r="D98" s="7"/>
      <c r="E98" s="7"/>
      <c r="F98" s="7"/>
      <c r="G98" s="7"/>
      <c r="H98" s="7"/>
      <c r="I98" s="7">
        <v>1314176</v>
      </c>
      <c r="J98" s="7">
        <v>62539</v>
      </c>
      <c r="K98" s="7">
        <v>-375699.58</v>
      </c>
      <c r="L98" s="7">
        <v>37111.94</v>
      </c>
      <c r="M98" s="7"/>
      <c r="N98" s="7"/>
      <c r="O98" s="7"/>
      <c r="P98" s="7"/>
      <c r="Q98" s="7"/>
      <c r="R98" s="7"/>
      <c r="S98" s="7">
        <v>75750</v>
      </c>
      <c r="T98" s="7">
        <f>SUM(B98:S98)</f>
        <v>1179127.9899999998</v>
      </c>
    </row>
    <row r="99" spans="1:20" x14ac:dyDescent="0.35">
      <c r="A99" s="6" t="s">
        <v>116</v>
      </c>
      <c r="B99" s="7"/>
      <c r="C99" s="7"/>
      <c r="D99" s="7"/>
      <c r="E99" s="7"/>
      <c r="F99" s="7">
        <v>2051.2400000000002</v>
      </c>
      <c r="G99" s="7"/>
      <c r="H99" s="7">
        <v>180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>
        <f>SUM(B99:S99)</f>
        <v>2231.2400000000002</v>
      </c>
    </row>
    <row r="100" spans="1:20" x14ac:dyDescent="0.35">
      <c r="A100" s="6" t="s">
        <v>117</v>
      </c>
      <c r="B100" s="7">
        <v>2678.1600000000003</v>
      </c>
      <c r="C100" s="7">
        <v>362.78999999999996</v>
      </c>
      <c r="D100" s="7">
        <v>362.78999999999996</v>
      </c>
      <c r="E100" s="7">
        <v>362.78999999999996</v>
      </c>
      <c r="F100" s="7">
        <v>362.78999999999996</v>
      </c>
      <c r="G100" s="7">
        <v>362.78999999999996</v>
      </c>
      <c r="H100" s="7">
        <v>362.78999999999996</v>
      </c>
      <c r="I100" s="7">
        <v>362.78999999999996</v>
      </c>
      <c r="J100" s="7">
        <v>362.78999999999996</v>
      </c>
      <c r="K100" s="7"/>
      <c r="L100" s="7">
        <v>588.94000000000005</v>
      </c>
      <c r="M100" s="7">
        <v>504.82</v>
      </c>
      <c r="N100" s="7">
        <v>294.47000000000003</v>
      </c>
      <c r="O100" s="7">
        <v>535.72</v>
      </c>
      <c r="P100" s="7">
        <v>294.47000000000003</v>
      </c>
      <c r="Q100" s="7">
        <v>294.47000000000003</v>
      </c>
      <c r="R100" s="7">
        <v>294.47000000000003</v>
      </c>
      <c r="S100" s="7">
        <v>294.47000000000003</v>
      </c>
      <c r="T100" s="7">
        <v>8682.31</v>
      </c>
    </row>
    <row r="101" spans="1:20" x14ac:dyDescent="0.35">
      <c r="A101" s="6" t="s">
        <v>118</v>
      </c>
      <c r="B101" s="7">
        <v>502.71999999999997</v>
      </c>
      <c r="C101" s="7">
        <v>758.2700000000001</v>
      </c>
      <c r="D101" s="7">
        <v>2063.9699999999998</v>
      </c>
      <c r="E101" s="7"/>
      <c r="F101" s="7"/>
      <c r="G101" s="7">
        <v>876.16000000000008</v>
      </c>
      <c r="H101" s="7">
        <v>737.43</v>
      </c>
      <c r="I101" s="7">
        <v>627.30999999999995</v>
      </c>
      <c r="J101" s="7">
        <v>609.35</v>
      </c>
      <c r="K101" s="7">
        <v>98.44</v>
      </c>
      <c r="L101" s="7">
        <v>307.95000000000005</v>
      </c>
      <c r="M101" s="7">
        <v>102.65</v>
      </c>
      <c r="N101" s="7">
        <v>204.21</v>
      </c>
      <c r="O101" s="7">
        <v>509.98</v>
      </c>
      <c r="P101" s="7">
        <v>205.3</v>
      </c>
      <c r="Q101" s="7">
        <v>120.00000000000001</v>
      </c>
      <c r="R101" s="7">
        <v>860.92</v>
      </c>
      <c r="S101" s="7">
        <v>102.65</v>
      </c>
      <c r="T101" s="7">
        <v>8687.31</v>
      </c>
    </row>
    <row r="102" spans="1:20" x14ac:dyDescent="0.35">
      <c r="A102" s="6" t="s">
        <v>119</v>
      </c>
      <c r="B102" s="7"/>
      <c r="C102" s="7">
        <v>11358.07</v>
      </c>
      <c r="D102" s="7"/>
      <c r="E102" s="7"/>
      <c r="F102" s="7"/>
      <c r="G102" s="7"/>
      <c r="H102" s="7"/>
      <c r="I102" s="7"/>
      <c r="J102" s="7">
        <v>15227.79</v>
      </c>
      <c r="K102" s="7"/>
      <c r="L102" s="7"/>
      <c r="M102" s="7"/>
      <c r="N102" s="7"/>
      <c r="O102" s="7"/>
      <c r="P102" s="7"/>
      <c r="Q102" s="7"/>
      <c r="R102" s="7"/>
      <c r="S102" s="7"/>
      <c r="T102" s="7">
        <f>SUM(B102:S102)</f>
        <v>26585.86</v>
      </c>
    </row>
    <row r="103" spans="1:20" x14ac:dyDescent="0.35">
      <c r="A103" s="6" t="s">
        <v>120</v>
      </c>
      <c r="B103" s="7">
        <v>2346</v>
      </c>
      <c r="C103" s="7"/>
      <c r="D103" s="7">
        <v>989</v>
      </c>
      <c r="E103" s="7"/>
      <c r="F103" s="7"/>
      <c r="G103" s="7"/>
      <c r="H103" s="7"/>
      <c r="I103" s="7"/>
      <c r="J103" s="7"/>
      <c r="K103" s="7"/>
      <c r="L103" s="7">
        <v>1978.44</v>
      </c>
      <c r="M103" s="7">
        <v>442</v>
      </c>
      <c r="N103" s="7"/>
      <c r="O103" s="7"/>
      <c r="P103" s="7"/>
      <c r="Q103" s="7"/>
      <c r="R103" s="7">
        <v>4589.8099999999995</v>
      </c>
      <c r="S103" s="7"/>
      <c r="T103" s="7">
        <f>SUM(B103:S103)</f>
        <v>10345.25</v>
      </c>
    </row>
    <row r="104" spans="1:20" x14ac:dyDescent="0.35">
      <c r="A104" s="6" t="s">
        <v>121</v>
      </c>
      <c r="B104" s="7">
        <v>25050.91</v>
      </c>
      <c r="C104" s="7">
        <v>28110.45</v>
      </c>
      <c r="D104" s="7">
        <v>29465.48</v>
      </c>
      <c r="E104" s="7">
        <v>30675.33</v>
      </c>
      <c r="F104" s="7">
        <v>26869.49</v>
      </c>
      <c r="G104" s="7">
        <v>25122.680000000008</v>
      </c>
      <c r="H104" s="7">
        <v>40651.089999999997</v>
      </c>
      <c r="I104" s="7">
        <v>40875.93</v>
      </c>
      <c r="J104" s="7">
        <v>35118.99</v>
      </c>
      <c r="K104" s="7">
        <v>37268.870000000003</v>
      </c>
      <c r="L104" s="7">
        <v>44766.98</v>
      </c>
      <c r="M104" s="7">
        <v>44335.42</v>
      </c>
      <c r="N104" s="7">
        <v>-289.86</v>
      </c>
      <c r="O104" s="7">
        <v>42194.38</v>
      </c>
      <c r="P104" s="7"/>
      <c r="Q104" s="7">
        <v>115774.6</v>
      </c>
      <c r="R104" s="7">
        <v>-27695.499999999964</v>
      </c>
      <c r="S104" s="7">
        <v>-9604.6899999999987</v>
      </c>
      <c r="T104" s="7">
        <v>528690.55000000005</v>
      </c>
    </row>
    <row r="105" spans="1:20" x14ac:dyDescent="0.35">
      <c r="A105" s="6" t="s">
        <v>122</v>
      </c>
      <c r="B105" s="7">
        <v>4274.67</v>
      </c>
      <c r="C105" s="7"/>
      <c r="D105" s="7">
        <v>826</v>
      </c>
      <c r="E105" s="7"/>
      <c r="F105" s="7"/>
      <c r="G105" s="7"/>
      <c r="H105" s="7"/>
      <c r="I105" s="7"/>
      <c r="J105" s="7"/>
      <c r="K105" s="7"/>
      <c r="L105" s="7">
        <v>825.53</v>
      </c>
      <c r="M105" s="7"/>
      <c r="N105" s="7"/>
      <c r="O105" s="7"/>
      <c r="P105" s="7"/>
      <c r="Q105" s="7"/>
      <c r="R105" s="7">
        <v>4864.75</v>
      </c>
      <c r="S105" s="7"/>
      <c r="T105" s="7">
        <f t="shared" ref="T105:T111" si="1">SUM(B105:S105)</f>
        <v>10790.95</v>
      </c>
    </row>
    <row r="106" spans="1:20" x14ac:dyDescent="0.35">
      <c r="A106" s="6" t="s">
        <v>123</v>
      </c>
      <c r="B106" s="7">
        <v>7841.87</v>
      </c>
      <c r="C106" s="7"/>
      <c r="D106" s="7">
        <v>1505</v>
      </c>
      <c r="E106" s="7"/>
      <c r="F106" s="7"/>
      <c r="G106" s="7"/>
      <c r="H106" s="7"/>
      <c r="I106" s="7"/>
      <c r="J106" s="7"/>
      <c r="K106" s="7"/>
      <c r="L106" s="7">
        <v>1504.6</v>
      </c>
      <c r="M106" s="7"/>
      <c r="N106" s="7"/>
      <c r="O106" s="7"/>
      <c r="P106" s="7"/>
      <c r="Q106" s="7"/>
      <c r="R106" s="7"/>
      <c r="S106" s="7"/>
      <c r="T106" s="7">
        <f t="shared" si="1"/>
        <v>10851.47</v>
      </c>
    </row>
    <row r="107" spans="1:20" x14ac:dyDescent="0.35">
      <c r="A107" s="6" t="s">
        <v>124</v>
      </c>
      <c r="B107" s="7"/>
      <c r="C107" s="7"/>
      <c r="D107" s="7"/>
      <c r="E107" s="7"/>
      <c r="F107" s="7"/>
      <c r="G107" s="7"/>
      <c r="H107" s="7"/>
      <c r="I107" s="7">
        <v>12887.63</v>
      </c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>
        <f t="shared" si="1"/>
        <v>12887.63</v>
      </c>
    </row>
    <row r="108" spans="1:20" x14ac:dyDescent="0.35">
      <c r="A108" s="6" t="s">
        <v>125</v>
      </c>
      <c r="B108" s="7">
        <v>153.02000000000001</v>
      </c>
      <c r="C108" s="7">
        <v>263.52</v>
      </c>
      <c r="D108" s="7">
        <v>1621.25</v>
      </c>
      <c r="E108" s="7">
        <v>92.52</v>
      </c>
      <c r="F108" s="7">
        <v>1204.9299999999998</v>
      </c>
      <c r="G108" s="7">
        <v>493.04</v>
      </c>
      <c r="H108" s="7">
        <v>-510.40999999999997</v>
      </c>
      <c r="I108" s="7">
        <v>-360.71999999999991</v>
      </c>
      <c r="J108" s="7"/>
      <c r="K108" s="7"/>
      <c r="L108" s="7">
        <v>308</v>
      </c>
      <c r="M108" s="7">
        <v>308</v>
      </c>
      <c r="N108" s="7">
        <v>308</v>
      </c>
      <c r="O108" s="7"/>
      <c r="P108" s="7"/>
      <c r="Q108" s="7"/>
      <c r="R108" s="7"/>
      <c r="S108" s="7"/>
      <c r="T108" s="7">
        <f t="shared" si="1"/>
        <v>3881.15</v>
      </c>
    </row>
    <row r="109" spans="1:20" x14ac:dyDescent="0.35">
      <c r="A109" s="6" t="s">
        <v>126</v>
      </c>
      <c r="B109" s="7"/>
      <c r="C109" s="7">
        <v>1377.18</v>
      </c>
      <c r="D109" s="7">
        <v>459.06</v>
      </c>
      <c r="E109" s="7"/>
      <c r="F109" s="7">
        <v>2754.36</v>
      </c>
      <c r="G109" s="7">
        <v>306.04000000000002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>
        <f t="shared" si="1"/>
        <v>4896.6400000000003</v>
      </c>
    </row>
    <row r="110" spans="1:20" x14ac:dyDescent="0.35">
      <c r="A110" s="6" t="s">
        <v>127</v>
      </c>
      <c r="B110" s="7">
        <v>1035000</v>
      </c>
      <c r="C110" s="7">
        <v>621000</v>
      </c>
      <c r="D110" s="7">
        <v>-621000</v>
      </c>
      <c r="E110" s="7"/>
      <c r="F110" s="7">
        <v>212409.59</v>
      </c>
      <c r="G110" s="7">
        <v>0</v>
      </c>
      <c r="H110" s="7">
        <v>0</v>
      </c>
      <c r="I110" s="7">
        <v>-212409.59</v>
      </c>
      <c r="J110" s="7">
        <v>720000</v>
      </c>
      <c r="K110" s="7"/>
      <c r="L110" s="7"/>
      <c r="M110" s="7"/>
      <c r="N110" s="7"/>
      <c r="O110" s="7"/>
      <c r="P110" s="7"/>
      <c r="Q110" s="7"/>
      <c r="R110" s="7"/>
      <c r="S110" s="7"/>
      <c r="T110" s="7">
        <f t="shared" si="1"/>
        <v>1755000</v>
      </c>
    </row>
    <row r="111" spans="1:20" x14ac:dyDescent="0.35">
      <c r="A111" s="6" t="s">
        <v>128</v>
      </c>
      <c r="B111" s="7"/>
      <c r="C111" s="7">
        <v>504</v>
      </c>
      <c r="D111" s="7"/>
      <c r="E111" s="7"/>
      <c r="F111" s="7">
        <v>1053</v>
      </c>
      <c r="G111" s="7"/>
      <c r="H111" s="7">
        <v>336</v>
      </c>
      <c r="I111" s="7">
        <v>240</v>
      </c>
      <c r="J111" s="7"/>
      <c r="K111" s="7"/>
      <c r="L111" s="7">
        <v>378</v>
      </c>
      <c r="M111" s="7"/>
      <c r="N111" s="7"/>
      <c r="O111" s="7">
        <v>385.03</v>
      </c>
      <c r="P111" s="7">
        <v>0</v>
      </c>
      <c r="Q111" s="7">
        <v>454.97</v>
      </c>
      <c r="R111" s="7"/>
      <c r="S111" s="7"/>
      <c r="T111" s="7">
        <f t="shared" si="1"/>
        <v>3351</v>
      </c>
    </row>
    <row r="112" spans="1:20" x14ac:dyDescent="0.35">
      <c r="A112" s="6" t="s">
        <v>129</v>
      </c>
      <c r="B112" s="7">
        <v>121170.2</v>
      </c>
      <c r="C112" s="7">
        <v>927566.41</v>
      </c>
      <c r="D112" s="7">
        <v>508672.88999999996</v>
      </c>
      <c r="E112" s="7">
        <v>503402.05</v>
      </c>
      <c r="F112" s="7">
        <v>518902.05999999994</v>
      </c>
      <c r="G112" s="7">
        <v>494157.66</v>
      </c>
      <c r="H112" s="7">
        <v>459862.87</v>
      </c>
      <c r="I112" s="7">
        <v>568703.89</v>
      </c>
      <c r="J112" s="7">
        <v>501299.42000000004</v>
      </c>
      <c r="K112" s="7">
        <v>478712.75</v>
      </c>
      <c r="L112" s="7">
        <v>576298.30999999994</v>
      </c>
      <c r="M112" s="7">
        <v>563944.06000000006</v>
      </c>
      <c r="N112" s="7">
        <v>611146.18000000005</v>
      </c>
      <c r="O112" s="7">
        <v>962573.91999999993</v>
      </c>
      <c r="P112" s="7">
        <v>270890.8</v>
      </c>
      <c r="Q112" s="7">
        <v>556638.88000000012</v>
      </c>
      <c r="R112" s="7">
        <v>673834.87</v>
      </c>
      <c r="S112" s="7">
        <v>617798.20000000019</v>
      </c>
      <c r="T112" s="7">
        <v>9915575.4199999981</v>
      </c>
    </row>
    <row r="113" spans="1:20" x14ac:dyDescent="0.35">
      <c r="A113" s="6" t="s">
        <v>130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>
        <v>1163.8599999999999</v>
      </c>
      <c r="R113" s="7">
        <v>223.56</v>
      </c>
      <c r="S113" s="7">
        <v>-223.56</v>
      </c>
      <c r="T113" s="7">
        <v>1163.8599999999999</v>
      </c>
    </row>
    <row r="114" spans="1:20" x14ac:dyDescent="0.35">
      <c r="A114" s="6" t="s">
        <v>131</v>
      </c>
      <c r="B114" s="7">
        <v>-1739.5000000000002</v>
      </c>
      <c r="C114" s="7">
        <v>58032.24</v>
      </c>
      <c r="D114" s="7">
        <v>532.26</v>
      </c>
      <c r="E114" s="7">
        <v>19698.919999999998</v>
      </c>
      <c r="F114" s="7">
        <v>19698.919999999998</v>
      </c>
      <c r="G114" s="7">
        <v>38865.58</v>
      </c>
      <c r="H114" s="7">
        <v>532.26</v>
      </c>
      <c r="I114" s="7">
        <v>38865.58</v>
      </c>
      <c r="J114" s="7">
        <v>532.26000000000204</v>
      </c>
      <c r="K114" s="7">
        <v>19166.66</v>
      </c>
      <c r="L114" s="7">
        <v>2127.56</v>
      </c>
      <c r="M114" s="7">
        <v>57933.759999999995</v>
      </c>
      <c r="N114" s="7">
        <v>-910.8</v>
      </c>
      <c r="O114" s="7">
        <v>18317.110000000004</v>
      </c>
      <c r="P114" s="7">
        <v>18255.860000000004</v>
      </c>
      <c r="Q114" s="7">
        <v>37422.520000000004</v>
      </c>
      <c r="R114" s="7">
        <v>-910.80000000000177</v>
      </c>
      <c r="S114" s="7">
        <v>37422.520000000004</v>
      </c>
      <c r="T114" s="7">
        <v>363842.91000000003</v>
      </c>
    </row>
    <row r="115" spans="1:20" x14ac:dyDescent="0.35">
      <c r="A115" s="6" t="s">
        <v>132</v>
      </c>
      <c r="B115" s="7"/>
      <c r="C115" s="7"/>
      <c r="D115" s="7"/>
      <c r="E115" s="7"/>
      <c r="F115" s="7"/>
      <c r="G115" s="7"/>
      <c r="H115" s="7">
        <v>74.02</v>
      </c>
      <c r="I115" s="7"/>
      <c r="J115" s="7"/>
      <c r="K115" s="7"/>
      <c r="L115" s="7"/>
      <c r="M115" s="7">
        <v>148.04</v>
      </c>
      <c r="N115" s="7"/>
      <c r="O115" s="7"/>
      <c r="P115" s="7">
        <v>74.02</v>
      </c>
      <c r="Q115" s="7"/>
      <c r="R115" s="7"/>
      <c r="S115" s="7"/>
      <c r="T115" s="7">
        <f t="shared" ref="T115:T124" si="2">SUM(B115:S115)</f>
        <v>296.08</v>
      </c>
    </row>
    <row r="116" spans="1:20" x14ac:dyDescent="0.35">
      <c r="A116" s="6" t="s">
        <v>133</v>
      </c>
      <c r="B116" s="7"/>
      <c r="C116" s="7">
        <v>56.05</v>
      </c>
      <c r="D116" s="7">
        <v>72.22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>
        <f t="shared" si="2"/>
        <v>128.26999999999998</v>
      </c>
    </row>
    <row r="117" spans="1:20" x14ac:dyDescent="0.35">
      <c r="A117" s="6" t="s">
        <v>134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>
        <v>2785.71</v>
      </c>
      <c r="S117" s="7"/>
      <c r="T117" s="7">
        <f t="shared" si="2"/>
        <v>2785.71</v>
      </c>
    </row>
    <row r="118" spans="1:20" x14ac:dyDescent="0.35">
      <c r="A118" s="6" t="s">
        <v>135</v>
      </c>
      <c r="B118" s="7"/>
      <c r="C118" s="7"/>
      <c r="D118" s="7"/>
      <c r="E118" s="7"/>
      <c r="F118" s="7"/>
      <c r="G118" s="7"/>
      <c r="H118" s="7"/>
      <c r="I118" s="7"/>
      <c r="J118" s="7">
        <v>17021.23</v>
      </c>
      <c r="K118" s="7"/>
      <c r="L118" s="7"/>
      <c r="M118" s="7"/>
      <c r="N118" s="7"/>
      <c r="O118" s="7"/>
      <c r="P118" s="7"/>
      <c r="Q118" s="7"/>
      <c r="R118" s="7"/>
      <c r="S118" s="7"/>
      <c r="T118" s="7">
        <f t="shared" si="2"/>
        <v>17021.23</v>
      </c>
    </row>
    <row r="119" spans="1:20" x14ac:dyDescent="0.35">
      <c r="A119" s="6" t="s">
        <v>136</v>
      </c>
      <c r="B119" s="7"/>
      <c r="C119" s="7"/>
      <c r="D119" s="7">
        <v>4008.7</v>
      </c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>
        <f t="shared" si="2"/>
        <v>4008.7</v>
      </c>
    </row>
    <row r="120" spans="1:20" x14ac:dyDescent="0.35">
      <c r="A120" s="6" t="s">
        <v>137</v>
      </c>
      <c r="B120" s="7"/>
      <c r="C120" s="7">
        <v>500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>
        <f t="shared" si="2"/>
        <v>500</v>
      </c>
    </row>
    <row r="121" spans="1:20" x14ac:dyDescent="0.35">
      <c r="A121" s="6" t="s">
        <v>138</v>
      </c>
      <c r="B121" s="7"/>
      <c r="C121" s="7"/>
      <c r="D121" s="7"/>
      <c r="E121" s="7"/>
      <c r="F121" s="7"/>
      <c r="G121" s="7"/>
      <c r="H121" s="7"/>
      <c r="I121" s="7">
        <v>700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>
        <f t="shared" si="2"/>
        <v>700</v>
      </c>
    </row>
    <row r="122" spans="1:20" x14ac:dyDescent="0.35">
      <c r="A122" s="6" t="s">
        <v>139</v>
      </c>
      <c r="B122" s="7"/>
      <c r="C122" s="7"/>
      <c r="D122" s="7">
        <v>13200</v>
      </c>
      <c r="E122" s="7"/>
      <c r="F122" s="7"/>
      <c r="G122" s="7"/>
      <c r="H122" s="7"/>
      <c r="I122" s="7"/>
      <c r="J122" s="7">
        <v>29500</v>
      </c>
      <c r="K122" s="7"/>
      <c r="L122" s="7"/>
      <c r="M122" s="7"/>
      <c r="N122" s="7"/>
      <c r="O122" s="7"/>
      <c r="P122" s="7"/>
      <c r="Q122" s="7"/>
      <c r="R122" s="7"/>
      <c r="S122" s="7"/>
      <c r="T122" s="7">
        <f t="shared" si="2"/>
        <v>42700</v>
      </c>
    </row>
    <row r="123" spans="1:20" x14ac:dyDescent="0.35">
      <c r="A123" s="6" t="s">
        <v>140</v>
      </c>
      <c r="B123" s="7"/>
      <c r="C123" s="7"/>
      <c r="D123" s="7"/>
      <c r="E123" s="7">
        <v>15987.87</v>
      </c>
      <c r="F123" s="7"/>
      <c r="G123" s="7">
        <v>11904.46</v>
      </c>
      <c r="H123" s="7"/>
      <c r="I123" s="7"/>
      <c r="J123" s="7"/>
      <c r="K123" s="7">
        <v>1279.8499999999999</v>
      </c>
      <c r="L123" s="7"/>
      <c r="M123" s="7">
        <v>3826.12</v>
      </c>
      <c r="N123" s="7">
        <v>1751.4</v>
      </c>
      <c r="O123" s="7"/>
      <c r="P123" s="7"/>
      <c r="Q123" s="7">
        <v>20082</v>
      </c>
      <c r="R123" s="7"/>
      <c r="S123" s="7">
        <v>10070.299999999999</v>
      </c>
      <c r="T123" s="7">
        <f t="shared" si="2"/>
        <v>64902</v>
      </c>
    </row>
    <row r="124" spans="1:20" x14ac:dyDescent="0.35">
      <c r="A124" s="6" t="s">
        <v>141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>
        <v>173.37</v>
      </c>
      <c r="M124" s="7"/>
      <c r="N124" s="7"/>
      <c r="O124" s="7"/>
      <c r="P124" s="7">
        <v>-173.37</v>
      </c>
      <c r="Q124" s="7"/>
      <c r="R124" s="7"/>
      <c r="S124" s="7"/>
      <c r="T124" s="7">
        <f t="shared" si="2"/>
        <v>0</v>
      </c>
    </row>
    <row r="125" spans="1:20" x14ac:dyDescent="0.35">
      <c r="A125" s="6" t="s">
        <v>142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>
        <v>24571.56</v>
      </c>
      <c r="S125" s="7">
        <v>31805.129999999997</v>
      </c>
      <c r="T125" s="7">
        <v>56376.69</v>
      </c>
    </row>
    <row r="126" spans="1:20" x14ac:dyDescent="0.35">
      <c r="A126" s="6" t="s">
        <v>143</v>
      </c>
      <c r="B126" s="7"/>
      <c r="C126" s="7"/>
      <c r="D126" s="7"/>
      <c r="E126" s="7"/>
      <c r="F126" s="7">
        <v>393.2</v>
      </c>
      <c r="G126" s="7"/>
      <c r="H126" s="7">
        <v>100.61</v>
      </c>
      <c r="I126" s="7"/>
      <c r="J126" s="7">
        <v>198.9</v>
      </c>
      <c r="K126" s="7"/>
      <c r="L126" s="7">
        <v>400.12</v>
      </c>
      <c r="M126" s="7"/>
      <c r="N126" s="7">
        <v>197.98</v>
      </c>
      <c r="O126" s="7">
        <v>98.99</v>
      </c>
      <c r="P126" s="7"/>
      <c r="Q126" s="7">
        <v>208.42</v>
      </c>
      <c r="R126" s="7">
        <v>312.63</v>
      </c>
      <c r="S126" s="7"/>
      <c r="T126" s="7">
        <v>1910.85</v>
      </c>
    </row>
    <row r="127" spans="1:20" x14ac:dyDescent="0.35">
      <c r="A127" s="6" t="s">
        <v>144</v>
      </c>
      <c r="B127" s="7"/>
      <c r="C127" s="7">
        <v>69495.77</v>
      </c>
      <c r="D127" s="7">
        <v>11495.660000000002</v>
      </c>
      <c r="E127" s="7">
        <v>45379.35</v>
      </c>
      <c r="F127" s="7">
        <v>34158.32</v>
      </c>
      <c r="G127" s="7">
        <v>45431.429999999993</v>
      </c>
      <c r="H127" s="7">
        <v>28466.18</v>
      </c>
      <c r="I127" s="7">
        <v>40083.15</v>
      </c>
      <c r="J127" s="7">
        <v>39208.01999999999</v>
      </c>
      <c r="K127" s="7">
        <v>40024.81</v>
      </c>
      <c r="L127" s="7">
        <v>39960.390000000007</v>
      </c>
      <c r="M127" s="7">
        <v>40632.009999999987</v>
      </c>
      <c r="N127" s="7">
        <v>41037.660000000003</v>
      </c>
      <c r="O127" s="7">
        <v>40863.020000000004</v>
      </c>
      <c r="P127" s="7">
        <v>29057.89</v>
      </c>
      <c r="Q127" s="7">
        <v>41819.699999999997</v>
      </c>
      <c r="R127" s="7">
        <v>33835.43</v>
      </c>
      <c r="S127" s="7">
        <v>33572.51999999999</v>
      </c>
      <c r="T127" s="7">
        <v>654521.31000000006</v>
      </c>
    </row>
    <row r="128" spans="1:20" x14ac:dyDescent="0.35">
      <c r="A128" s="6" t="s">
        <v>145</v>
      </c>
      <c r="B128" s="7"/>
      <c r="C128" s="7"/>
      <c r="D128" s="7"/>
      <c r="E128" s="7">
        <v>760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>
        <f>SUM(B128:S128)</f>
        <v>760</v>
      </c>
    </row>
    <row r="129" spans="1:20" x14ac:dyDescent="0.35">
      <c r="A129" s="6" t="s">
        <v>146</v>
      </c>
      <c r="B129" s="7"/>
      <c r="C129" s="7">
        <v>9200</v>
      </c>
      <c r="D129" s="7"/>
      <c r="E129" s="7">
        <v>0</v>
      </c>
      <c r="F129" s="7"/>
      <c r="G129" s="7"/>
      <c r="H129" s="7"/>
      <c r="I129" s="7">
        <v>9200</v>
      </c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>
        <f>SUM(B129:S129)</f>
        <v>18400</v>
      </c>
    </row>
    <row r="130" spans="1:20" x14ac:dyDescent="0.35">
      <c r="A130" s="6" t="s">
        <v>147</v>
      </c>
      <c r="B130" s="7">
        <v>1764</v>
      </c>
      <c r="C130" s="7">
        <v>59605.919999999962</v>
      </c>
      <c r="D130" s="7">
        <v>18190.079999999994</v>
      </c>
      <c r="E130" s="7">
        <v>18417.12</v>
      </c>
      <c r="F130" s="7">
        <v>40385.279999999992</v>
      </c>
      <c r="G130" s="7">
        <v>18923.039999999997</v>
      </c>
      <c r="H130" s="7">
        <v>19186.559999999998</v>
      </c>
      <c r="I130" s="7"/>
      <c r="J130" s="7"/>
      <c r="K130" s="7">
        <v>96164.160000000105</v>
      </c>
      <c r="L130" s="7">
        <v>-32288.160000000007</v>
      </c>
      <c r="M130" s="7">
        <v>34961.759999999995</v>
      </c>
      <c r="N130" s="7">
        <v>40953.359999999979</v>
      </c>
      <c r="O130" s="7">
        <v>62409.879999999983</v>
      </c>
      <c r="P130" s="7">
        <v>24825.599999999999</v>
      </c>
      <c r="Q130" s="7">
        <v>39356.28</v>
      </c>
      <c r="R130" s="7">
        <v>40210.800000000003</v>
      </c>
      <c r="S130" s="7">
        <v>51473.68</v>
      </c>
      <c r="T130" s="7">
        <v>534539.36</v>
      </c>
    </row>
    <row r="131" spans="1:20" x14ac:dyDescent="0.35">
      <c r="A131" s="6" t="s">
        <v>148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>
        <v>13297</v>
      </c>
      <c r="N131" s="7"/>
      <c r="O131" s="7"/>
      <c r="P131" s="7"/>
      <c r="Q131" s="7"/>
      <c r="R131" s="7">
        <v>6648.5</v>
      </c>
      <c r="S131" s="7"/>
      <c r="T131" s="7">
        <v>19945.5</v>
      </c>
    </row>
    <row r="132" spans="1:20" x14ac:dyDescent="0.35">
      <c r="A132" s="6" t="s">
        <v>149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2930.66</v>
      </c>
      <c r="P132" s="7"/>
      <c r="Q132" s="7"/>
      <c r="R132" s="7"/>
      <c r="S132" s="7"/>
      <c r="T132" s="7">
        <f t="shared" ref="T132:T138" si="3">SUM(B132:S132)</f>
        <v>2930.66</v>
      </c>
    </row>
    <row r="133" spans="1:20" x14ac:dyDescent="0.35">
      <c r="A133" s="6" t="s">
        <v>150</v>
      </c>
      <c r="B133" s="7"/>
      <c r="C133" s="7"/>
      <c r="D133" s="7"/>
      <c r="E133" s="7"/>
      <c r="F133" s="7">
        <v>1600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>
        <f t="shared" si="3"/>
        <v>1600</v>
      </c>
    </row>
    <row r="134" spans="1:20" x14ac:dyDescent="0.35">
      <c r="A134" s="6" t="s">
        <v>151</v>
      </c>
      <c r="B134" s="7"/>
      <c r="C134" s="7"/>
      <c r="D134" s="7"/>
      <c r="E134" s="7">
        <v>28729.62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>
        <f t="shared" si="3"/>
        <v>28729.62</v>
      </c>
    </row>
    <row r="135" spans="1:20" x14ac:dyDescent="0.35">
      <c r="A135" s="6" t="s">
        <v>152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>
        <v>135361.66999999998</v>
      </c>
      <c r="Q135" s="7">
        <v>-22560.28</v>
      </c>
      <c r="R135" s="7"/>
      <c r="S135" s="7"/>
      <c r="T135" s="7">
        <f t="shared" si="3"/>
        <v>112801.38999999998</v>
      </c>
    </row>
    <row r="136" spans="1:20" x14ac:dyDescent="0.35">
      <c r="A136" s="6" t="s">
        <v>153</v>
      </c>
      <c r="B136" s="7"/>
      <c r="C136" s="7"/>
      <c r="D136" s="7">
        <v>120</v>
      </c>
      <c r="E136" s="7"/>
      <c r="F136" s="7"/>
      <c r="G136" s="7">
        <v>16690.580000000002</v>
      </c>
      <c r="H136" s="7"/>
      <c r="I136" s="7"/>
      <c r="J136" s="7">
        <v>22688.29</v>
      </c>
      <c r="K136" s="7"/>
      <c r="L136" s="7"/>
      <c r="M136" s="7"/>
      <c r="N136" s="7"/>
      <c r="O136" s="7"/>
      <c r="P136" s="7"/>
      <c r="Q136" s="7"/>
      <c r="R136" s="7"/>
      <c r="S136" s="7"/>
      <c r="T136" s="7">
        <f t="shared" si="3"/>
        <v>39498.870000000003</v>
      </c>
    </row>
    <row r="137" spans="1:20" x14ac:dyDescent="0.35">
      <c r="A137" s="6" t="s">
        <v>154</v>
      </c>
      <c r="B137" s="7">
        <v>14809.869999999999</v>
      </c>
      <c r="C137" s="7">
        <v>4745</v>
      </c>
      <c r="D137" s="7">
        <v>1001</v>
      </c>
      <c r="E137" s="7"/>
      <c r="F137" s="7"/>
      <c r="G137" s="7"/>
      <c r="H137" s="7"/>
      <c r="I137" s="7"/>
      <c r="J137" s="7"/>
      <c r="K137" s="7"/>
      <c r="L137" s="7">
        <v>1001.48</v>
      </c>
      <c r="M137" s="7">
        <v>447</v>
      </c>
      <c r="N137" s="7"/>
      <c r="O137" s="7"/>
      <c r="P137" s="7"/>
      <c r="Q137" s="7"/>
      <c r="R137" s="7">
        <v>863.78</v>
      </c>
      <c r="S137" s="7"/>
      <c r="T137" s="7">
        <f t="shared" si="3"/>
        <v>22868.129999999997</v>
      </c>
    </row>
    <row r="138" spans="1:20" x14ac:dyDescent="0.35">
      <c r="A138" s="6" t="s">
        <v>155</v>
      </c>
      <c r="B138" s="7"/>
      <c r="C138" s="7"/>
      <c r="D138" s="7"/>
      <c r="E138" s="7"/>
      <c r="F138" s="7"/>
      <c r="G138" s="7"/>
      <c r="H138" s="7"/>
      <c r="I138" s="7"/>
      <c r="J138" s="7"/>
      <c r="K138" s="7">
        <v>33862.5</v>
      </c>
      <c r="L138" s="7">
        <v>38962.5</v>
      </c>
      <c r="M138" s="7"/>
      <c r="N138" s="7"/>
      <c r="O138" s="7">
        <v>-5700</v>
      </c>
      <c r="P138" s="7"/>
      <c r="Q138" s="7"/>
      <c r="R138" s="7"/>
      <c r="S138" s="7"/>
      <c r="T138" s="7">
        <f t="shared" si="3"/>
        <v>67125</v>
      </c>
    </row>
    <row r="139" spans="1:20" x14ac:dyDescent="0.35">
      <c r="A139" s="6" t="s">
        <v>156</v>
      </c>
      <c r="B139" s="7"/>
      <c r="C139" s="7"/>
      <c r="D139" s="7">
        <v>21671.46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>
        <v>21671.46</v>
      </c>
    </row>
    <row r="140" spans="1:20" x14ac:dyDescent="0.35">
      <c r="A140" s="6" t="s">
        <v>157</v>
      </c>
      <c r="B140" s="7"/>
      <c r="C140" s="7"/>
      <c r="D140" s="7"/>
      <c r="E140" s="7"/>
      <c r="F140" s="7"/>
      <c r="G140" s="7"/>
      <c r="H140" s="7"/>
      <c r="I140" s="7"/>
      <c r="J140" s="7">
        <v>10633</v>
      </c>
      <c r="K140" s="7">
        <v>-10633</v>
      </c>
      <c r="L140" s="7">
        <v>12759.6</v>
      </c>
      <c r="M140" s="7"/>
      <c r="N140" s="7"/>
      <c r="O140" s="7"/>
      <c r="P140" s="7"/>
      <c r="Q140" s="7"/>
      <c r="R140" s="7"/>
      <c r="S140" s="7"/>
      <c r="T140" s="7">
        <f>SUM(B140:S140)</f>
        <v>12759.6</v>
      </c>
    </row>
    <row r="141" spans="1:20" x14ac:dyDescent="0.35">
      <c r="A141" s="6" t="s">
        <v>158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>
        <v>28128.38</v>
      </c>
      <c r="N141" s="7">
        <v>12785.63</v>
      </c>
      <c r="O141" s="7">
        <v>15634.83</v>
      </c>
      <c r="P141" s="7">
        <v>13297.06</v>
      </c>
      <c r="Q141" s="7">
        <v>13297.06</v>
      </c>
      <c r="R141" s="7">
        <v>13297.06</v>
      </c>
      <c r="S141" s="7">
        <v>13297.06</v>
      </c>
      <c r="T141" s="7">
        <f>SUM(B141:S141)</f>
        <v>109737.08</v>
      </c>
    </row>
    <row r="142" spans="1:20" x14ac:dyDescent="0.35">
      <c r="A142" s="6" t="s">
        <v>159</v>
      </c>
      <c r="B142" s="7">
        <v>4071.6000000000004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>
        <f>SUM(B142:S142)</f>
        <v>4071.6000000000004</v>
      </c>
    </row>
    <row r="143" spans="1:20" x14ac:dyDescent="0.35">
      <c r="A143" s="6" t="s">
        <v>160</v>
      </c>
      <c r="B143" s="7"/>
      <c r="C143" s="7">
        <v>85</v>
      </c>
      <c r="D143" s="7">
        <v>170</v>
      </c>
      <c r="E143" s="7">
        <v>655.23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>
        <f>SUM(B143:S143)</f>
        <v>910.23</v>
      </c>
    </row>
    <row r="144" spans="1:20" x14ac:dyDescent="0.35">
      <c r="A144" s="6" t="s">
        <v>161</v>
      </c>
      <c r="B144" s="7">
        <v>1347.23</v>
      </c>
      <c r="C144" s="7">
        <v>394.31</v>
      </c>
      <c r="D144" s="7">
        <v>-5704.03</v>
      </c>
      <c r="E144" s="7">
        <v>394.31</v>
      </c>
      <c r="F144" s="7">
        <v>-187.89000000000004</v>
      </c>
      <c r="G144" s="7">
        <v>-15.689999999999998</v>
      </c>
      <c r="H144" s="7">
        <v>-64.889999999999986</v>
      </c>
      <c r="I144" s="7">
        <v>-97.690000000000055</v>
      </c>
      <c r="J144" s="7">
        <v>394.31</v>
      </c>
      <c r="K144" s="7"/>
      <c r="L144" s="7">
        <v>640.82000000000005</v>
      </c>
      <c r="M144" s="7">
        <v>320.41000000000003</v>
      </c>
      <c r="N144" s="7">
        <v>-2595.59</v>
      </c>
      <c r="O144" s="7">
        <v>756.66000000000008</v>
      </c>
      <c r="P144" s="7">
        <v>320.41000000000003</v>
      </c>
      <c r="Q144" s="7">
        <v>320.41000000000003</v>
      </c>
      <c r="R144" s="7">
        <v>320.41000000000003</v>
      </c>
      <c r="S144" s="7">
        <v>320.41000000000003</v>
      </c>
      <c r="T144" s="7">
        <v>-3136.09</v>
      </c>
    </row>
    <row r="145" spans="1:20" x14ac:dyDescent="0.35">
      <c r="A145" s="6" t="s">
        <v>162</v>
      </c>
      <c r="B145" s="7"/>
      <c r="C145" s="7">
        <v>34548.80999999999</v>
      </c>
      <c r="D145" s="7">
        <v>1405.3200000000006</v>
      </c>
      <c r="E145" s="7">
        <v>9090.869999999999</v>
      </c>
      <c r="F145" s="7">
        <v>42316.520000000004</v>
      </c>
      <c r="G145" s="7">
        <v>16530.66</v>
      </c>
      <c r="H145" s="7">
        <v>19805.48</v>
      </c>
      <c r="I145" s="7">
        <v>16802.330000000002</v>
      </c>
      <c r="J145" s="7">
        <v>13162.550000000001</v>
      </c>
      <c r="K145" s="7">
        <v>14678.649999999998</v>
      </c>
      <c r="L145" s="7">
        <v>14844.050000000001</v>
      </c>
      <c r="M145" s="7">
        <v>19719.669999999995</v>
      </c>
      <c r="N145" s="7">
        <v>16964.719999999998</v>
      </c>
      <c r="O145" s="7">
        <v>27020.7</v>
      </c>
      <c r="P145" s="7">
        <v>44886.590000000004</v>
      </c>
      <c r="Q145" s="7">
        <v>29762.559999999998</v>
      </c>
      <c r="R145" s="7">
        <v>17324.520000000004</v>
      </c>
      <c r="S145" s="7">
        <v>789.33999999999742</v>
      </c>
      <c r="T145" s="7">
        <v>339653.34</v>
      </c>
    </row>
    <row r="146" spans="1:20" x14ac:dyDescent="0.35">
      <c r="A146" s="6" t="s">
        <v>163</v>
      </c>
      <c r="B146" s="7"/>
      <c r="C146" s="7"/>
      <c r="D146" s="7"/>
      <c r="E146" s="7"/>
      <c r="F146" s="7"/>
      <c r="G146" s="7"/>
      <c r="H146" s="7"/>
      <c r="I146" s="7"/>
      <c r="J146" s="7"/>
      <c r="K146" s="7">
        <v>370</v>
      </c>
      <c r="L146" s="7"/>
      <c r="M146" s="7"/>
      <c r="N146" s="7"/>
      <c r="O146" s="7"/>
      <c r="P146" s="7"/>
      <c r="Q146" s="7"/>
      <c r="R146" s="7"/>
      <c r="S146" s="7"/>
      <c r="T146" s="7">
        <f>SUM(B146:S146)</f>
        <v>370</v>
      </c>
    </row>
    <row r="147" spans="1:20" x14ac:dyDescent="0.35">
      <c r="A147" s="6" t="s">
        <v>164</v>
      </c>
      <c r="B147" s="7"/>
      <c r="C147" s="7">
        <v>3710.1800000000003</v>
      </c>
      <c r="D147" s="7"/>
      <c r="E147" s="7"/>
      <c r="F147" s="7"/>
      <c r="G147" s="7">
        <v>2336.21</v>
      </c>
      <c r="H147" s="7">
        <v>6459.39</v>
      </c>
      <c r="I147" s="7">
        <v>255.71</v>
      </c>
      <c r="J147" s="7">
        <v>1022.16</v>
      </c>
      <c r="K147" s="7"/>
      <c r="L147" s="7">
        <v>3975.19</v>
      </c>
      <c r="M147" s="7">
        <v>146.32</v>
      </c>
      <c r="N147" s="7"/>
      <c r="O147" s="7">
        <v>345.94</v>
      </c>
      <c r="P147" s="7">
        <v>218.44</v>
      </c>
      <c r="Q147" s="7">
        <v>166.17999999999998</v>
      </c>
      <c r="R147" s="7">
        <v>140.05000000000001</v>
      </c>
      <c r="S147" s="7">
        <v>4373.95</v>
      </c>
      <c r="T147" s="7">
        <v>23149.719999999998</v>
      </c>
    </row>
    <row r="148" spans="1:20" x14ac:dyDescent="0.35">
      <c r="A148" s="6" t="s">
        <v>164</v>
      </c>
      <c r="B148" s="7"/>
      <c r="C148" s="7">
        <v>693.65</v>
      </c>
      <c r="D148" s="7">
        <v>6892.53</v>
      </c>
      <c r="E148" s="7"/>
      <c r="F148" s="7">
        <v>745.97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>
        <f>SUM(B148:S148)</f>
        <v>8332.15</v>
      </c>
    </row>
    <row r="149" spans="1:20" x14ac:dyDescent="0.35">
      <c r="A149" s="6" t="s">
        <v>165</v>
      </c>
      <c r="B149" s="7">
        <v>2015.46</v>
      </c>
      <c r="C149" s="7">
        <v>719.63</v>
      </c>
      <c r="D149" s="7">
        <v>719.63</v>
      </c>
      <c r="E149" s="7">
        <v>719.63</v>
      </c>
      <c r="F149" s="7">
        <v>719.63</v>
      </c>
      <c r="G149" s="7">
        <v>719.63</v>
      </c>
      <c r="H149" s="7">
        <v>719.63</v>
      </c>
      <c r="I149" s="7">
        <v>-17220.37</v>
      </c>
      <c r="J149" s="7">
        <v>719.63</v>
      </c>
      <c r="K149" s="7"/>
      <c r="L149" s="7">
        <v>1175.46</v>
      </c>
      <c r="M149" s="7">
        <v>587.73</v>
      </c>
      <c r="N149" s="7">
        <v>-1806.87</v>
      </c>
      <c r="O149" s="7">
        <v>-1236.69</v>
      </c>
      <c r="P149" s="7">
        <v>587.73</v>
      </c>
      <c r="Q149" s="7">
        <v>587.73</v>
      </c>
      <c r="R149" s="7">
        <v>587.73</v>
      </c>
      <c r="S149" s="7">
        <v>587.73</v>
      </c>
      <c r="T149" s="7">
        <v>-9096.9499999999989</v>
      </c>
    </row>
    <row r="150" spans="1:20" x14ac:dyDescent="0.35">
      <c r="A150" s="6" t="s">
        <v>166</v>
      </c>
      <c r="B150" s="7"/>
      <c r="C150" s="7">
        <v>798624.20000000007</v>
      </c>
      <c r="D150" s="7"/>
      <c r="E150" s="7">
        <v>3082315.61</v>
      </c>
      <c r="F150" s="7">
        <v>7601572.1699999999</v>
      </c>
      <c r="G150" s="7">
        <v>151870.34999999963</v>
      </c>
      <c r="H150" s="7">
        <v>-4982807.03</v>
      </c>
      <c r="I150" s="7">
        <v>937411.89999999991</v>
      </c>
      <c r="J150" s="7">
        <v>827571.16</v>
      </c>
      <c r="K150" s="7">
        <v>1018449.3799999999</v>
      </c>
      <c r="L150" s="7"/>
      <c r="M150" s="7">
        <v>1899098.61</v>
      </c>
      <c r="N150" s="7">
        <v>980543.56</v>
      </c>
      <c r="O150" s="7">
        <v>1068110.07</v>
      </c>
      <c r="P150" s="7">
        <v>2125656.0299999998</v>
      </c>
      <c r="Q150" s="7">
        <v>67429.260000000009</v>
      </c>
      <c r="R150" s="7">
        <v>1026361.6300000002</v>
      </c>
      <c r="S150" s="7">
        <v>1000457.45</v>
      </c>
      <c r="T150" s="7">
        <v>17602664.349999998</v>
      </c>
    </row>
    <row r="151" spans="1:20" x14ac:dyDescent="0.35">
      <c r="A151" s="6" t="s">
        <v>167</v>
      </c>
      <c r="B151" s="7"/>
      <c r="C151" s="7">
        <v>349.5</v>
      </c>
      <c r="D151" s="7">
        <v>350.41999999999996</v>
      </c>
      <c r="E151" s="7"/>
      <c r="F151" s="7"/>
      <c r="G151" s="7"/>
      <c r="H151" s="7">
        <v>525.16999999999996</v>
      </c>
      <c r="I151" s="7"/>
      <c r="J151" s="7"/>
      <c r="K151" s="7">
        <v>1054.7099999999998</v>
      </c>
      <c r="L151" s="7"/>
      <c r="M151" s="7"/>
      <c r="N151" s="7">
        <v>1399.84</v>
      </c>
      <c r="O151" s="7">
        <v>1398</v>
      </c>
      <c r="P151" s="7">
        <v>184.87</v>
      </c>
      <c r="Q151" s="7">
        <v>524.25</v>
      </c>
      <c r="R151" s="7">
        <v>704.52</v>
      </c>
      <c r="S151" s="7"/>
      <c r="T151" s="7">
        <f>SUM(B151:S151)</f>
        <v>6491.2799999999988</v>
      </c>
    </row>
    <row r="152" spans="1:20" x14ac:dyDescent="0.35">
      <c r="A152" s="6" t="s">
        <v>168</v>
      </c>
      <c r="B152" s="7"/>
      <c r="C152" s="7"/>
      <c r="D152" s="7"/>
      <c r="E152" s="7"/>
      <c r="F152" s="7"/>
      <c r="G152" s="7"/>
      <c r="H152" s="7"/>
      <c r="I152" s="7"/>
      <c r="J152" s="7">
        <v>176.36</v>
      </c>
      <c r="K152" s="7">
        <v>174.98</v>
      </c>
      <c r="L152" s="7"/>
      <c r="M152" s="7"/>
      <c r="N152" s="7"/>
      <c r="O152" s="7"/>
      <c r="P152" s="7"/>
      <c r="Q152" s="7"/>
      <c r="R152" s="7"/>
      <c r="S152" s="7"/>
      <c r="T152" s="7">
        <f>SUM(B152:S152)</f>
        <v>351.34000000000003</v>
      </c>
    </row>
    <row r="153" spans="1:20" x14ac:dyDescent="0.35">
      <c r="A153" s="6" t="s">
        <v>169</v>
      </c>
      <c r="B153" s="7"/>
      <c r="C153" s="7"/>
      <c r="D153" s="7"/>
      <c r="E153" s="7"/>
      <c r="F153" s="7"/>
      <c r="G153" s="7"/>
      <c r="H153" s="7">
        <v>11952</v>
      </c>
      <c r="I153" s="7"/>
      <c r="J153" s="7"/>
      <c r="K153" s="7"/>
      <c r="L153" s="7"/>
      <c r="M153" s="7">
        <v>12549.6</v>
      </c>
      <c r="N153" s="7"/>
      <c r="O153" s="7"/>
      <c r="P153" s="7"/>
      <c r="Q153" s="7"/>
      <c r="R153" s="7"/>
      <c r="S153" s="7"/>
      <c r="T153" s="7">
        <f>SUM(B153:S153)</f>
        <v>24501.599999999999</v>
      </c>
    </row>
    <row r="154" spans="1:20" x14ac:dyDescent="0.35">
      <c r="A154" s="6" t="s">
        <v>170</v>
      </c>
      <c r="B154" s="7">
        <v>5340.0199999999995</v>
      </c>
      <c r="C154" s="7">
        <v>389.83000000000004</v>
      </c>
      <c r="D154" s="7">
        <v>389.83000000000004</v>
      </c>
      <c r="E154" s="7">
        <v>389.83000000000004</v>
      </c>
      <c r="F154" s="7">
        <v>389.83000000000004</v>
      </c>
      <c r="G154" s="7">
        <v>389.83000000000004</v>
      </c>
      <c r="H154" s="7">
        <v>389.83000000000004</v>
      </c>
      <c r="I154" s="7">
        <v>389.83000000000004</v>
      </c>
      <c r="J154" s="7">
        <v>389.83000000000004</v>
      </c>
      <c r="K154" s="7"/>
      <c r="L154" s="7">
        <v>629.36</v>
      </c>
      <c r="M154" s="7">
        <v>314.68</v>
      </c>
      <c r="N154" s="7">
        <v>-346.27</v>
      </c>
      <c r="O154" s="7">
        <v>-1076.1200000000003</v>
      </c>
      <c r="P154" s="7">
        <v>-346.27</v>
      </c>
      <c r="Q154" s="7">
        <v>-346.27</v>
      </c>
      <c r="R154" s="7">
        <v>-346.27</v>
      </c>
      <c r="S154" s="7">
        <v>15153.73</v>
      </c>
      <c r="T154" s="7">
        <v>22095.229999999996</v>
      </c>
    </row>
    <row r="155" spans="1:20" x14ac:dyDescent="0.35">
      <c r="A155" s="6" t="s">
        <v>171</v>
      </c>
      <c r="B155" s="7"/>
      <c r="C155" s="7">
        <v>21798.849999999988</v>
      </c>
      <c r="D155" s="7">
        <v>40689.910000000003</v>
      </c>
      <c r="E155" s="7">
        <v>22491.010000000002</v>
      </c>
      <c r="F155" s="7">
        <v>21534.979999999996</v>
      </c>
      <c r="G155" s="7">
        <v>19402.53</v>
      </c>
      <c r="H155" s="7">
        <v>7641.1699999999992</v>
      </c>
      <c r="I155" s="7">
        <v>3470.44</v>
      </c>
      <c r="J155" s="7">
        <v>6043.32</v>
      </c>
      <c r="K155" s="7">
        <v>4092.4799999999996</v>
      </c>
      <c r="L155" s="7">
        <v>19011.000000000004</v>
      </c>
      <c r="M155" s="7">
        <v>18669.849999999999</v>
      </c>
      <c r="N155" s="7">
        <v>12102.610000000002</v>
      </c>
      <c r="O155" s="7">
        <v>13343.460000000001</v>
      </c>
      <c r="P155" s="7">
        <v>18300.409999999989</v>
      </c>
      <c r="Q155" s="7">
        <v>24712.20999999997</v>
      </c>
      <c r="R155" s="7">
        <v>19331.829999999994</v>
      </c>
      <c r="S155" s="7">
        <v>30366.739999999994</v>
      </c>
      <c r="T155" s="7">
        <v>303002.8</v>
      </c>
    </row>
    <row r="156" spans="1:20" x14ac:dyDescent="0.35">
      <c r="A156" s="6" t="s">
        <v>172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>
        <v>79314</v>
      </c>
      <c r="O156" s="7">
        <v>25758.51</v>
      </c>
      <c r="P156" s="7"/>
      <c r="Q156" s="7"/>
      <c r="R156" s="7"/>
      <c r="S156" s="7"/>
      <c r="T156" s="7">
        <v>105072.51</v>
      </c>
    </row>
    <row r="157" spans="1:20" x14ac:dyDescent="0.35">
      <c r="A157" s="6" t="s">
        <v>173</v>
      </c>
      <c r="B157" s="7"/>
      <c r="C157" s="7"/>
      <c r="D157" s="7"/>
      <c r="E157" s="7"/>
      <c r="F157" s="7"/>
      <c r="G157" s="7"/>
      <c r="H157" s="7"/>
      <c r="I157" s="7"/>
      <c r="J157" s="7"/>
      <c r="K157" s="7">
        <v>31704.880000000001</v>
      </c>
      <c r="L157" s="7">
        <v>25050</v>
      </c>
      <c r="M157" s="7"/>
      <c r="N157" s="7"/>
      <c r="O157" s="7"/>
      <c r="P157" s="7"/>
      <c r="Q157" s="7"/>
      <c r="R157" s="7"/>
      <c r="S157" s="7"/>
      <c r="T157" s="7">
        <f>SUM(B157:S157)</f>
        <v>56754.880000000005</v>
      </c>
    </row>
    <row r="158" spans="1:20" x14ac:dyDescent="0.35">
      <c r="A158" s="6" t="s">
        <v>174</v>
      </c>
      <c r="B158" s="7"/>
      <c r="C158" s="7"/>
      <c r="D158" s="7">
        <v>29104.66</v>
      </c>
      <c r="E158" s="7"/>
      <c r="F158" s="7"/>
      <c r="G158" s="7"/>
      <c r="H158" s="7"/>
      <c r="I158" s="7"/>
      <c r="J158" s="7"/>
      <c r="K158" s="7"/>
      <c r="L158" s="7">
        <v>155977.54999999999</v>
      </c>
      <c r="M158" s="7"/>
      <c r="N158" s="7"/>
      <c r="O158" s="7">
        <v>2500</v>
      </c>
      <c r="P158" s="7"/>
      <c r="Q158" s="7"/>
      <c r="R158" s="7"/>
      <c r="S158" s="7"/>
      <c r="T158" s="7">
        <v>187582.21</v>
      </c>
    </row>
    <row r="159" spans="1:20" x14ac:dyDescent="0.35">
      <c r="A159" s="6" t="s">
        <v>175</v>
      </c>
      <c r="B159" s="7">
        <v>319.52999999999997</v>
      </c>
      <c r="C159" s="7">
        <v>319.52999999999997</v>
      </c>
      <c r="D159" s="7">
        <v>319.52999999999997</v>
      </c>
      <c r="E159" s="7">
        <v>319.52999999999997</v>
      </c>
      <c r="F159" s="7">
        <v>319.52999999999997</v>
      </c>
      <c r="G159" s="7">
        <v>319.52999999999997</v>
      </c>
      <c r="H159" s="7">
        <v>319.52999999999997</v>
      </c>
      <c r="I159" s="7">
        <v>319.52999999999997</v>
      </c>
      <c r="J159" s="7">
        <v>319.52999999999997</v>
      </c>
      <c r="K159" s="7"/>
      <c r="L159" s="7">
        <v>1036.8600000000001</v>
      </c>
      <c r="M159" s="7">
        <v>268.43</v>
      </c>
      <c r="N159" s="7">
        <v>-761.41999999999985</v>
      </c>
      <c r="O159" s="7">
        <v>450.75</v>
      </c>
      <c r="P159" s="7">
        <v>268.43</v>
      </c>
      <c r="Q159" s="7">
        <v>268.43</v>
      </c>
      <c r="R159" s="7">
        <v>268.43</v>
      </c>
      <c r="S159" s="7">
        <v>268.43</v>
      </c>
      <c r="T159" s="7">
        <v>4944.1100000000006</v>
      </c>
    </row>
    <row r="160" spans="1:20" x14ac:dyDescent="0.35">
      <c r="A160" s="6" t="s">
        <v>176</v>
      </c>
      <c r="B160" s="7"/>
      <c r="C160" s="7">
        <v>111.36</v>
      </c>
      <c r="D160" s="7"/>
      <c r="E160" s="7">
        <v>4772.8</v>
      </c>
      <c r="F160" s="7"/>
      <c r="G160" s="7"/>
      <c r="H160" s="7">
        <v>9857.66</v>
      </c>
      <c r="I160" s="7"/>
      <c r="J160" s="7"/>
      <c r="K160" s="7"/>
      <c r="L160" s="7"/>
      <c r="M160" s="7">
        <v>9238.9000000000015</v>
      </c>
      <c r="N160" s="7"/>
      <c r="O160" s="7"/>
      <c r="P160" s="7"/>
      <c r="Q160" s="7"/>
      <c r="R160" s="7"/>
      <c r="S160" s="7"/>
      <c r="T160" s="7">
        <v>23980.720000000001</v>
      </c>
    </row>
    <row r="161" spans="1:20" x14ac:dyDescent="0.35">
      <c r="A161" s="6" t="s">
        <v>177</v>
      </c>
      <c r="B161" s="7"/>
      <c r="C161" s="7"/>
      <c r="D161" s="7"/>
      <c r="E161" s="7"/>
      <c r="F161" s="7"/>
      <c r="G161" s="7">
        <v>23400</v>
      </c>
      <c r="H161" s="7">
        <v>2400</v>
      </c>
      <c r="I161" s="7">
        <v>6000</v>
      </c>
      <c r="J161" s="7">
        <v>3000</v>
      </c>
      <c r="K161" s="7">
        <v>7200</v>
      </c>
      <c r="L161" s="7">
        <v>-6527</v>
      </c>
      <c r="M161" s="7"/>
      <c r="N161" s="7"/>
      <c r="O161" s="7"/>
      <c r="P161" s="7"/>
      <c r="Q161" s="7">
        <v>26400</v>
      </c>
      <c r="R161" s="7">
        <v>3000</v>
      </c>
      <c r="S161" s="7">
        <v>-16200</v>
      </c>
      <c r="T161" s="7">
        <f>SUM(B161:S161)</f>
        <v>48673</v>
      </c>
    </row>
    <row r="162" spans="1:20" x14ac:dyDescent="0.35">
      <c r="A162" s="6" t="s">
        <v>178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>
        <v>101.12</v>
      </c>
      <c r="Q162" s="7"/>
      <c r="R162" s="7"/>
      <c r="S162" s="7"/>
      <c r="T162" s="7">
        <f>SUM(B162:S162)</f>
        <v>101.12</v>
      </c>
    </row>
    <row r="163" spans="1:20" x14ac:dyDescent="0.35">
      <c r="A163" s="6" t="s">
        <v>179</v>
      </c>
      <c r="B163" s="7">
        <v>9296.9700000000012</v>
      </c>
      <c r="C163" s="7"/>
      <c r="D163" s="7"/>
      <c r="E163" s="7"/>
      <c r="F163" s="7"/>
      <c r="G163" s="7"/>
      <c r="H163" s="7"/>
      <c r="I163" s="7"/>
      <c r="J163" s="7">
        <v>5000</v>
      </c>
      <c r="K163" s="7"/>
      <c r="L163" s="7">
        <v>2142.83</v>
      </c>
      <c r="M163" s="7">
        <v>797</v>
      </c>
      <c r="N163" s="7"/>
      <c r="O163" s="7"/>
      <c r="P163" s="7"/>
      <c r="Q163" s="7"/>
      <c r="R163" s="7"/>
      <c r="S163" s="7"/>
      <c r="T163" s="7">
        <f>SUM(B163:S163)</f>
        <v>17236.800000000003</v>
      </c>
    </row>
    <row r="164" spans="1:20" x14ac:dyDescent="0.35">
      <c r="A164" s="6" t="s">
        <v>180</v>
      </c>
      <c r="B164" s="7">
        <v>16081.51</v>
      </c>
      <c r="C164" s="7"/>
      <c r="D164" s="7">
        <v>1115</v>
      </c>
      <c r="E164" s="7"/>
      <c r="F164" s="7"/>
      <c r="G164" s="7"/>
      <c r="H164" s="7"/>
      <c r="I164" s="7"/>
      <c r="J164" s="7"/>
      <c r="K164" s="7"/>
      <c r="L164" s="7">
        <v>4235.03</v>
      </c>
      <c r="M164" s="7">
        <v>-2622</v>
      </c>
      <c r="N164" s="7"/>
      <c r="O164" s="7"/>
      <c r="P164" s="7"/>
      <c r="Q164" s="7"/>
      <c r="R164" s="7">
        <v>1097.7</v>
      </c>
      <c r="S164" s="7"/>
      <c r="T164" s="7">
        <f>SUM(B164:S164)</f>
        <v>19907.240000000002</v>
      </c>
    </row>
    <row r="165" spans="1:20" x14ac:dyDescent="0.35">
      <c r="A165" s="6" t="s">
        <v>181</v>
      </c>
      <c r="B165" s="7"/>
      <c r="C165" s="7">
        <v>36616.82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>
        <v>36616.82</v>
      </c>
    </row>
    <row r="166" spans="1:20" x14ac:dyDescent="0.35">
      <c r="A166" s="6" t="s">
        <v>182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>
        <v>5995.71</v>
      </c>
      <c r="P166" s="7"/>
      <c r="Q166" s="7"/>
      <c r="R166" s="7"/>
      <c r="S166" s="7"/>
      <c r="T166" s="7">
        <f>SUM(B166:S166)</f>
        <v>5995.71</v>
      </c>
    </row>
    <row r="167" spans="1:20" x14ac:dyDescent="0.35">
      <c r="A167" s="6" t="s">
        <v>183</v>
      </c>
      <c r="B167" s="7"/>
      <c r="C167" s="7"/>
      <c r="D167" s="7"/>
      <c r="E167" s="7"/>
      <c r="F167" s="7"/>
      <c r="G167" s="7"/>
      <c r="H167" s="7"/>
      <c r="I167" s="7">
        <v>10150</v>
      </c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>
        <f>SUM(B167:S167)</f>
        <v>10150</v>
      </c>
    </row>
    <row r="168" spans="1:20" x14ac:dyDescent="0.35">
      <c r="A168" s="6" t="s">
        <v>184</v>
      </c>
      <c r="B168" s="7"/>
      <c r="C168" s="7"/>
      <c r="D168" s="7"/>
      <c r="E168" s="7"/>
      <c r="F168" s="7"/>
      <c r="G168" s="7"/>
      <c r="H168" s="7">
        <v>33</v>
      </c>
      <c r="I168" s="7">
        <v>0</v>
      </c>
      <c r="J168" s="7">
        <v>7</v>
      </c>
      <c r="K168" s="7"/>
      <c r="L168" s="7"/>
      <c r="M168" s="7"/>
      <c r="N168" s="7"/>
      <c r="O168" s="7"/>
      <c r="P168" s="7"/>
      <c r="Q168" s="7"/>
      <c r="R168" s="7"/>
      <c r="S168" s="7"/>
      <c r="T168" s="7">
        <f>SUM(B168:S168)</f>
        <v>40</v>
      </c>
    </row>
    <row r="169" spans="1:20" x14ac:dyDescent="0.35">
      <c r="A169" s="6" t="s">
        <v>185</v>
      </c>
      <c r="B169" s="7">
        <v>88257.75</v>
      </c>
      <c r="C169" s="7">
        <v>88257.75</v>
      </c>
      <c r="D169" s="7">
        <v>88257.75</v>
      </c>
      <c r="E169" s="7">
        <v>88257.75</v>
      </c>
      <c r="F169" s="7">
        <v>176515.5</v>
      </c>
      <c r="G169" s="7">
        <v>220000</v>
      </c>
      <c r="H169" s="7">
        <v>-7992.25</v>
      </c>
      <c r="I169" s="7">
        <v>102007.75</v>
      </c>
      <c r="J169" s="7">
        <v>102007.75</v>
      </c>
      <c r="K169" s="7"/>
      <c r="L169" s="7">
        <v>88257.75</v>
      </c>
      <c r="M169" s="7">
        <v>102007.75</v>
      </c>
      <c r="N169" s="7">
        <v>241953</v>
      </c>
      <c r="O169" s="7"/>
      <c r="P169" s="7">
        <v>110070.25</v>
      </c>
      <c r="Q169" s="7">
        <v>330210.75</v>
      </c>
      <c r="R169" s="7">
        <v>0</v>
      </c>
      <c r="S169" s="7"/>
      <c r="T169" s="7">
        <v>1818069.25</v>
      </c>
    </row>
    <row r="170" spans="1:20" x14ac:dyDescent="0.35">
      <c r="A170" s="6" t="s">
        <v>186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>
        <v>360.5</v>
      </c>
      <c r="S170" s="7"/>
      <c r="T170" s="7">
        <v>360.5</v>
      </c>
    </row>
    <row r="171" spans="1:20" x14ac:dyDescent="0.35">
      <c r="A171" s="6" t="s">
        <v>187</v>
      </c>
      <c r="B171" s="7"/>
      <c r="C171" s="7"/>
      <c r="D171" s="7"/>
      <c r="E171" s="7"/>
      <c r="F171" s="7"/>
      <c r="G171" s="7"/>
      <c r="H171" s="7">
        <v>12085.45</v>
      </c>
      <c r="I171" s="7">
        <v>4977.7</v>
      </c>
      <c r="J171" s="7">
        <v>4722.25</v>
      </c>
      <c r="K171" s="7">
        <v>5107.7</v>
      </c>
      <c r="L171" s="7">
        <v>4847.5</v>
      </c>
      <c r="M171" s="7"/>
      <c r="N171" s="7">
        <v>3676.2</v>
      </c>
      <c r="O171" s="7">
        <v>8069.4</v>
      </c>
      <c r="P171" s="7">
        <v>4578.7</v>
      </c>
      <c r="Q171" s="7">
        <v>4377.3999999999996</v>
      </c>
      <c r="R171" s="7">
        <v>5391.8</v>
      </c>
      <c r="S171" s="7">
        <v>5394.9</v>
      </c>
      <c r="T171" s="7">
        <v>63229.000000000007</v>
      </c>
    </row>
    <row r="172" spans="1:20" x14ac:dyDescent="0.35">
      <c r="A172" s="6" t="s">
        <v>188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>
        <v>250</v>
      </c>
      <c r="N172" s="7">
        <v>331.5</v>
      </c>
      <c r="O172" s="7"/>
      <c r="P172" s="7">
        <v>36</v>
      </c>
      <c r="Q172" s="7"/>
      <c r="R172" s="7"/>
      <c r="S172" s="7"/>
      <c r="T172" s="7">
        <f>SUM(B172:S172)</f>
        <v>617.5</v>
      </c>
    </row>
    <row r="173" spans="1:20" x14ac:dyDescent="0.35">
      <c r="A173" s="6" t="s">
        <v>189</v>
      </c>
      <c r="B173" s="7"/>
      <c r="C173" s="7"/>
      <c r="D173" s="7"/>
      <c r="E173" s="7"/>
      <c r="F173" s="7"/>
      <c r="G173" s="7">
        <v>36314.15</v>
      </c>
      <c r="H173" s="7">
        <v>29035.51</v>
      </c>
      <c r="I173" s="7">
        <v>14341.15</v>
      </c>
      <c r="J173" s="7">
        <v>12094.900000000001</v>
      </c>
      <c r="K173" s="7"/>
      <c r="L173" s="7">
        <v>38329.110000000008</v>
      </c>
      <c r="M173" s="7">
        <v>28806.75</v>
      </c>
      <c r="N173" s="7">
        <v>35965.839999999989</v>
      </c>
      <c r="O173" s="7">
        <v>12659.529999999999</v>
      </c>
      <c r="P173" s="7">
        <v>-409.72000000000662</v>
      </c>
      <c r="Q173" s="7">
        <v>1658.2799999999997</v>
      </c>
      <c r="R173" s="7">
        <v>-847.22</v>
      </c>
      <c r="S173" s="7">
        <v>-56957.78</v>
      </c>
      <c r="T173" s="7">
        <v>150990.5</v>
      </c>
    </row>
    <row r="174" spans="1:20" x14ac:dyDescent="0.35">
      <c r="A174" s="6" t="s">
        <v>190</v>
      </c>
      <c r="B174" s="7">
        <v>68.38</v>
      </c>
      <c r="C174" s="7">
        <v>7439.79</v>
      </c>
      <c r="D174" s="7">
        <v>8163.59</v>
      </c>
      <c r="E174" s="7">
        <v>12083.82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>
        <f>SUM(B174:S174)</f>
        <v>27755.58</v>
      </c>
    </row>
    <row r="175" spans="1:20" x14ac:dyDescent="0.35">
      <c r="A175" s="6" t="s">
        <v>191</v>
      </c>
      <c r="B175" s="7"/>
      <c r="C175" s="7"/>
      <c r="D175" s="7">
        <v>106422.82</v>
      </c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>
        <v>106422.82</v>
      </c>
    </row>
    <row r="176" spans="1:20" x14ac:dyDescent="0.35">
      <c r="A176" s="6" t="s">
        <v>192</v>
      </c>
      <c r="B176" s="7"/>
      <c r="C176" s="7">
        <v>41352.520000000004</v>
      </c>
      <c r="D176" s="7"/>
      <c r="E176" s="7"/>
      <c r="F176" s="7"/>
      <c r="G176" s="7"/>
      <c r="H176" s="7"/>
      <c r="I176" s="7"/>
      <c r="J176" s="7"/>
      <c r="K176" s="7">
        <v>4892.62</v>
      </c>
      <c r="L176" s="7"/>
      <c r="M176" s="7"/>
      <c r="N176" s="7"/>
      <c r="O176" s="7"/>
      <c r="P176" s="7"/>
      <c r="Q176" s="7"/>
      <c r="R176" s="7"/>
      <c r="S176" s="7"/>
      <c r="T176" s="7">
        <v>46245.140000000007</v>
      </c>
    </row>
    <row r="177" spans="1:20" x14ac:dyDescent="0.35">
      <c r="A177" s="6" t="s">
        <v>193</v>
      </c>
      <c r="B177" s="7"/>
      <c r="C177" s="7"/>
      <c r="D177" s="7"/>
      <c r="E177" s="7"/>
      <c r="F177" s="7"/>
      <c r="G177" s="7"/>
      <c r="H177" s="7"/>
      <c r="I177" s="7">
        <v>4807.68</v>
      </c>
      <c r="J177" s="7">
        <v>14722.76</v>
      </c>
      <c r="K177" s="7"/>
      <c r="L177" s="7"/>
      <c r="M177" s="7"/>
      <c r="N177" s="7"/>
      <c r="O177" s="7"/>
      <c r="P177" s="7"/>
      <c r="Q177" s="7"/>
      <c r="R177" s="7"/>
      <c r="S177" s="7"/>
      <c r="T177" s="7">
        <f>SUM(B177:S177)</f>
        <v>19530.440000000002</v>
      </c>
    </row>
    <row r="178" spans="1:20" x14ac:dyDescent="0.35">
      <c r="A178" s="6" t="s">
        <v>194</v>
      </c>
      <c r="B178" s="7"/>
      <c r="C178" s="7"/>
      <c r="D178" s="7"/>
      <c r="E178" s="7"/>
      <c r="F178" s="7"/>
      <c r="G178" s="7"/>
      <c r="H178" s="7">
        <v>3581.18</v>
      </c>
      <c r="I178" s="7"/>
      <c r="J178" s="7"/>
      <c r="K178" s="7"/>
      <c r="L178" s="7"/>
      <c r="M178" s="7"/>
      <c r="N178" s="7"/>
      <c r="O178" s="7">
        <v>1978.66</v>
      </c>
      <c r="P178" s="7"/>
      <c r="Q178" s="7"/>
      <c r="R178" s="7"/>
      <c r="S178" s="7">
        <v>2696.9</v>
      </c>
      <c r="T178" s="7">
        <v>8256.74</v>
      </c>
    </row>
    <row r="179" spans="1:20" x14ac:dyDescent="0.35">
      <c r="A179" s="6" t="s">
        <v>195</v>
      </c>
      <c r="B179" s="7"/>
      <c r="C179" s="7"/>
      <c r="D179" s="7"/>
      <c r="E179" s="7"/>
      <c r="F179" s="7"/>
      <c r="G179" s="7">
        <v>222.88</v>
      </c>
      <c r="H179" s="7">
        <v>0</v>
      </c>
      <c r="I179" s="7">
        <v>30</v>
      </c>
      <c r="J179" s="7">
        <v>199.99999999999989</v>
      </c>
      <c r="K179" s="7"/>
      <c r="L179" s="7"/>
      <c r="M179" s="7"/>
      <c r="N179" s="7"/>
      <c r="O179" s="7"/>
      <c r="P179" s="7"/>
      <c r="Q179" s="7"/>
      <c r="R179" s="7"/>
      <c r="S179" s="7"/>
      <c r="T179" s="7">
        <f>SUM(B179:S179)</f>
        <v>452.87999999999988</v>
      </c>
    </row>
    <row r="180" spans="1:20" x14ac:dyDescent="0.35">
      <c r="A180" s="6" t="s">
        <v>196</v>
      </c>
      <c r="B180" s="7"/>
      <c r="C180" s="7">
        <v>23000</v>
      </c>
      <c r="D180" s="7">
        <v>171210.91999999998</v>
      </c>
      <c r="E180" s="7">
        <v>-119008.81</v>
      </c>
      <c r="F180" s="7">
        <v>11500</v>
      </c>
      <c r="G180" s="7">
        <v>11500</v>
      </c>
      <c r="H180" s="7">
        <v>11500</v>
      </c>
      <c r="I180" s="7">
        <v>23000</v>
      </c>
      <c r="J180" s="7">
        <v>152511</v>
      </c>
      <c r="K180" s="7">
        <v>166575</v>
      </c>
      <c r="L180" s="7">
        <v>54112.5</v>
      </c>
      <c r="M180" s="7"/>
      <c r="N180" s="7"/>
      <c r="O180" s="7"/>
      <c r="P180" s="7"/>
      <c r="Q180" s="7"/>
      <c r="R180" s="7"/>
      <c r="S180" s="7"/>
      <c r="T180" s="7">
        <f>SUM(B180:S180)</f>
        <v>505900.61</v>
      </c>
    </row>
    <row r="181" spans="1:20" x14ac:dyDescent="0.35">
      <c r="A181" s="6" t="s">
        <v>197</v>
      </c>
      <c r="B181" s="7"/>
      <c r="C181" s="7"/>
      <c r="D181" s="7"/>
      <c r="E181" s="7"/>
      <c r="F181" s="7"/>
      <c r="G181" s="7"/>
      <c r="H181" s="7"/>
      <c r="I181" s="7">
        <v>15000</v>
      </c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>
        <f>SUM(B181:S181)</f>
        <v>15000</v>
      </c>
    </row>
    <row r="182" spans="1:20" x14ac:dyDescent="0.35">
      <c r="A182" s="6" t="s">
        <v>198</v>
      </c>
      <c r="B182" s="7"/>
      <c r="C182" s="7"/>
      <c r="D182" s="7"/>
      <c r="E182" s="7"/>
      <c r="F182" s="7"/>
      <c r="G182" s="7"/>
      <c r="H182" s="7">
        <v>2585.56</v>
      </c>
      <c r="I182" s="7">
        <v>2587.39</v>
      </c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>
        <v>5172.95</v>
      </c>
    </row>
    <row r="183" spans="1:20" x14ac:dyDescent="0.35">
      <c r="A183" s="6" t="s">
        <v>199</v>
      </c>
      <c r="B183" s="7"/>
      <c r="C183" s="7"/>
      <c r="D183" s="7"/>
      <c r="E183" s="7"/>
      <c r="F183" s="7"/>
      <c r="G183" s="7"/>
      <c r="H183" s="7">
        <v>8458.4400000000023</v>
      </c>
      <c r="I183" s="7">
        <v>283.07</v>
      </c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>
        <f>SUM(B183:S183)</f>
        <v>8741.510000000002</v>
      </c>
    </row>
    <row r="184" spans="1:20" x14ac:dyDescent="0.35">
      <c r="A184" s="6" t="s">
        <v>200</v>
      </c>
      <c r="B184" s="7">
        <v>1825.7399999999998</v>
      </c>
      <c r="C184" s="7">
        <v>310.37</v>
      </c>
      <c r="D184" s="7">
        <v>310.37</v>
      </c>
      <c r="E184" s="7">
        <v>310.37</v>
      </c>
      <c r="F184" s="7">
        <v>310.37</v>
      </c>
      <c r="G184" s="7">
        <v>310.37</v>
      </c>
      <c r="H184" s="7">
        <v>310.37</v>
      </c>
      <c r="I184" s="7">
        <v>310.37</v>
      </c>
      <c r="J184" s="7">
        <v>310.37</v>
      </c>
      <c r="K184" s="7"/>
      <c r="L184" s="7">
        <v>507.92</v>
      </c>
      <c r="M184" s="7">
        <v>253.96</v>
      </c>
      <c r="N184" s="7">
        <v>253.96</v>
      </c>
      <c r="O184" s="7">
        <v>457.86</v>
      </c>
      <c r="P184" s="7">
        <v>253.96</v>
      </c>
      <c r="Q184" s="7">
        <v>253.96</v>
      </c>
      <c r="R184" s="7">
        <v>253.96</v>
      </c>
      <c r="S184" s="7">
        <v>253.96</v>
      </c>
      <c r="T184" s="7">
        <v>6798.2399999999989</v>
      </c>
    </row>
    <row r="185" spans="1:20" x14ac:dyDescent="0.35">
      <c r="A185" s="6" t="s">
        <v>201</v>
      </c>
      <c r="B185" s="7"/>
      <c r="C185" s="7"/>
      <c r="D185" s="7"/>
      <c r="E185" s="7">
        <v>255</v>
      </c>
      <c r="F185" s="7">
        <v>154</v>
      </c>
      <c r="G185" s="7">
        <v>765</v>
      </c>
      <c r="H185" s="7"/>
      <c r="I185" s="7">
        <v>1530</v>
      </c>
      <c r="J185" s="7">
        <v>1530</v>
      </c>
      <c r="K185" s="7"/>
      <c r="L185" s="7">
        <v>1870</v>
      </c>
      <c r="M185" s="7">
        <v>765</v>
      </c>
      <c r="N185" s="7">
        <v>510</v>
      </c>
      <c r="O185" s="7"/>
      <c r="P185" s="7">
        <v>1445</v>
      </c>
      <c r="Q185" s="7">
        <v>425</v>
      </c>
      <c r="R185" s="7">
        <v>1360</v>
      </c>
      <c r="S185" s="7"/>
      <c r="T185" s="7">
        <v>10609</v>
      </c>
    </row>
    <row r="186" spans="1:20" x14ac:dyDescent="0.35">
      <c r="A186" s="6" t="s">
        <v>202</v>
      </c>
      <c r="B186" s="7"/>
      <c r="C186" s="7"/>
      <c r="D186" s="7"/>
      <c r="E186" s="7"/>
      <c r="F186" s="7"/>
      <c r="G186" s="7"/>
      <c r="H186" s="7"/>
      <c r="I186" s="7">
        <v>74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>
        <f>SUM(B186:S186)</f>
        <v>74</v>
      </c>
    </row>
    <row r="187" spans="1:20" x14ac:dyDescent="0.35">
      <c r="A187" s="6" t="s">
        <v>203</v>
      </c>
      <c r="B187" s="7">
        <v>726161</v>
      </c>
      <c r="C187" s="7">
        <v>750720</v>
      </c>
      <c r="D187" s="7">
        <v>871337.99</v>
      </c>
      <c r="E187" s="7">
        <v>532570.29999999993</v>
      </c>
      <c r="F187" s="7">
        <v>934185.04</v>
      </c>
      <c r="G187" s="7">
        <v>781201.99999999988</v>
      </c>
      <c r="H187" s="7">
        <v>719198</v>
      </c>
      <c r="I187" s="7">
        <v>1292687.67</v>
      </c>
      <c r="J187" s="7">
        <v>86115.949999999953</v>
      </c>
      <c r="K187" s="7">
        <v>859741.33</v>
      </c>
      <c r="L187" s="7">
        <v>962924.34</v>
      </c>
      <c r="M187" s="7">
        <v>690640</v>
      </c>
      <c r="N187" s="7">
        <v>1311270</v>
      </c>
      <c r="O187" s="7">
        <v>1226673</v>
      </c>
      <c r="P187" s="7">
        <v>828395.00000000012</v>
      </c>
      <c r="Q187" s="7">
        <v>1211235.67</v>
      </c>
      <c r="R187" s="7">
        <v>871231.00000000012</v>
      </c>
      <c r="S187" s="7">
        <v>754050.85999999987</v>
      </c>
      <c r="T187" s="7">
        <v>15410339.15</v>
      </c>
    </row>
    <row r="188" spans="1:20" x14ac:dyDescent="0.35">
      <c r="A188" s="6" t="s">
        <v>204</v>
      </c>
      <c r="B188" s="7"/>
      <c r="C188" s="7">
        <v>901</v>
      </c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>
        <f>SUM(B188:S188)</f>
        <v>901</v>
      </c>
    </row>
    <row r="189" spans="1:20" x14ac:dyDescent="0.35">
      <c r="A189" s="6" t="s">
        <v>205</v>
      </c>
      <c r="B189" s="7"/>
      <c r="C189" s="7"/>
      <c r="D189" s="7"/>
      <c r="E189" s="7">
        <v>17693</v>
      </c>
      <c r="F189" s="7">
        <v>57916.800000000003</v>
      </c>
      <c r="G189" s="7">
        <v>82680</v>
      </c>
      <c r="H189" s="7">
        <v>63623</v>
      </c>
      <c r="I189" s="7">
        <v>50867</v>
      </c>
      <c r="J189" s="7">
        <v>100719</v>
      </c>
      <c r="K189" s="7">
        <v>28351</v>
      </c>
      <c r="L189" s="7">
        <v>54654</v>
      </c>
      <c r="M189" s="7">
        <v>39455</v>
      </c>
      <c r="N189" s="7">
        <v>0</v>
      </c>
      <c r="O189" s="7">
        <v>46560</v>
      </c>
      <c r="P189" s="7">
        <v>128094</v>
      </c>
      <c r="Q189" s="7">
        <v>0</v>
      </c>
      <c r="R189" s="7"/>
      <c r="S189" s="7">
        <v>130131</v>
      </c>
      <c r="T189" s="7">
        <v>800743.8</v>
      </c>
    </row>
    <row r="190" spans="1:20" x14ac:dyDescent="0.35">
      <c r="A190" s="6" t="s">
        <v>206</v>
      </c>
      <c r="B190" s="7"/>
      <c r="C190" s="7"/>
      <c r="D190" s="7">
        <v>428</v>
      </c>
      <c r="E190" s="7"/>
      <c r="F190" s="7"/>
      <c r="G190" s="7"/>
      <c r="H190" s="7">
        <v>4154</v>
      </c>
      <c r="I190" s="7"/>
      <c r="J190" s="7">
        <v>72</v>
      </c>
      <c r="K190" s="7"/>
      <c r="L190" s="7"/>
      <c r="M190" s="7"/>
      <c r="N190" s="7">
        <v>47</v>
      </c>
      <c r="O190" s="7">
        <v>122</v>
      </c>
      <c r="P190" s="7"/>
      <c r="Q190" s="7">
        <v>122</v>
      </c>
      <c r="R190" s="7"/>
      <c r="S190" s="7"/>
      <c r="T190" s="7">
        <v>4945</v>
      </c>
    </row>
    <row r="191" spans="1:20" x14ac:dyDescent="0.35">
      <c r="A191" s="6" t="s">
        <v>207</v>
      </c>
      <c r="B191" s="7">
        <v>105820</v>
      </c>
      <c r="C191" s="7">
        <v>198875</v>
      </c>
      <c r="D191" s="7">
        <v>81955</v>
      </c>
      <c r="E191" s="7">
        <v>83065</v>
      </c>
      <c r="F191" s="7">
        <v>82695</v>
      </c>
      <c r="G191" s="7">
        <v>73815</v>
      </c>
      <c r="H191" s="7">
        <v>115810</v>
      </c>
      <c r="I191" s="7">
        <v>147445</v>
      </c>
      <c r="J191" s="7">
        <v>117845</v>
      </c>
      <c r="K191" s="7">
        <v>125800</v>
      </c>
      <c r="L191" s="7">
        <v>0</v>
      </c>
      <c r="M191" s="7">
        <v>209790</v>
      </c>
      <c r="N191" s="7">
        <v>81955</v>
      </c>
      <c r="O191" s="7">
        <v>78070</v>
      </c>
      <c r="P191" s="7">
        <v>154105</v>
      </c>
      <c r="Q191" s="7">
        <v>125060</v>
      </c>
      <c r="R191" s="7">
        <v>120990</v>
      </c>
      <c r="S191" s="7">
        <v>127280</v>
      </c>
      <c r="T191" s="7">
        <v>2030375</v>
      </c>
    </row>
    <row r="192" spans="1:20" x14ac:dyDescent="0.35">
      <c r="A192" s="6" t="s">
        <v>208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>
        <v>178.2</v>
      </c>
      <c r="R192" s="7"/>
      <c r="S192" s="7"/>
      <c r="T192" s="7">
        <f>SUM(B192:S192)</f>
        <v>178.2</v>
      </c>
    </row>
    <row r="193" spans="1:20" x14ac:dyDescent="0.35">
      <c r="A193" s="6" t="s">
        <v>209</v>
      </c>
      <c r="B193" s="7"/>
      <c r="C193" s="7"/>
      <c r="D193" s="7"/>
      <c r="E193" s="7"/>
      <c r="F193" s="7"/>
      <c r="G193" s="7">
        <v>253.1</v>
      </c>
      <c r="H193" s="7">
        <v>-7637.2599999999993</v>
      </c>
      <c r="I193" s="7">
        <v>1536.56</v>
      </c>
      <c r="J193" s="7">
        <v>139.24</v>
      </c>
      <c r="K193" s="7"/>
      <c r="L193" s="7">
        <v>7131.3099999999995</v>
      </c>
      <c r="M193" s="7">
        <v>194.83</v>
      </c>
      <c r="N193" s="7"/>
      <c r="O193" s="7">
        <v>7466.5</v>
      </c>
      <c r="P193" s="7">
        <v>321.07</v>
      </c>
      <c r="Q193" s="7">
        <v>862.6</v>
      </c>
      <c r="R193" s="7">
        <v>287.85000000000002</v>
      </c>
      <c r="S193" s="7">
        <v>1292.8</v>
      </c>
      <c r="T193" s="7">
        <v>11848.6</v>
      </c>
    </row>
    <row r="194" spans="1:20" x14ac:dyDescent="0.35">
      <c r="A194" s="6" t="s">
        <v>210</v>
      </c>
      <c r="B194" s="7"/>
      <c r="C194" s="7"/>
      <c r="D194" s="7"/>
      <c r="E194" s="7"/>
      <c r="F194" s="7">
        <v>178</v>
      </c>
      <c r="G194" s="7"/>
      <c r="H194" s="7">
        <v>910</v>
      </c>
      <c r="I194" s="7">
        <v>180</v>
      </c>
      <c r="J194" s="7">
        <v>540</v>
      </c>
      <c r="K194" s="7"/>
      <c r="L194" s="7">
        <v>545</v>
      </c>
      <c r="M194" s="7">
        <v>182</v>
      </c>
      <c r="N194" s="7"/>
      <c r="O194" s="7">
        <v>546</v>
      </c>
      <c r="P194" s="7">
        <v>637</v>
      </c>
      <c r="Q194" s="7">
        <v>7185</v>
      </c>
      <c r="R194" s="7">
        <v>273</v>
      </c>
      <c r="S194" s="7">
        <v>13923</v>
      </c>
      <c r="T194" s="7">
        <v>25099</v>
      </c>
    </row>
    <row r="195" spans="1:20" x14ac:dyDescent="0.35">
      <c r="A195" s="6" t="s">
        <v>211</v>
      </c>
      <c r="B195" s="7">
        <v>212409.59000000003</v>
      </c>
      <c r="C195" s="7">
        <v>338717.91</v>
      </c>
      <c r="D195" s="7">
        <v>338717.90999999986</v>
      </c>
      <c r="E195" s="7">
        <v>338717.9</v>
      </c>
      <c r="F195" s="7">
        <v>338717.89999999997</v>
      </c>
      <c r="G195" s="7">
        <v>366251.12</v>
      </c>
      <c r="H195" s="7">
        <v>311184.68</v>
      </c>
      <c r="I195" s="7">
        <v>338717.89999999997</v>
      </c>
      <c r="J195" s="7">
        <v>338717.9</v>
      </c>
      <c r="K195" s="7">
        <v>126308.31</v>
      </c>
      <c r="L195" s="7">
        <v>839408.31</v>
      </c>
      <c r="M195" s="7">
        <v>839408.31</v>
      </c>
      <c r="N195" s="7">
        <v>126308.31</v>
      </c>
      <c r="O195" s="7">
        <v>126308.31</v>
      </c>
      <c r="P195" s="7">
        <v>965716.62000000011</v>
      </c>
      <c r="Q195" s="7"/>
      <c r="R195" s="7">
        <v>158222.01</v>
      </c>
      <c r="S195" s="7">
        <v>824727.31</v>
      </c>
      <c r="T195" s="7">
        <v>6928560.2999999989</v>
      </c>
    </row>
    <row r="196" spans="1:20" x14ac:dyDescent="0.35">
      <c r="A196" s="6" t="s">
        <v>212</v>
      </c>
      <c r="B196" s="7"/>
      <c r="C196" s="7">
        <v>10031.540000000001</v>
      </c>
      <c r="D196" s="7">
        <v>17190.91</v>
      </c>
      <c r="E196" s="7">
        <v>1928.61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>
        <f>SUM(B196:S196)</f>
        <v>29151.06</v>
      </c>
    </row>
    <row r="197" spans="1:20" x14ac:dyDescent="0.35">
      <c r="A197" s="6" t="s">
        <v>213</v>
      </c>
      <c r="B197" s="7"/>
      <c r="C197" s="7">
        <v>3595.44</v>
      </c>
      <c r="D197" s="7">
        <v>269.16000000000003</v>
      </c>
      <c r="E197" s="7">
        <v>1568.83</v>
      </c>
      <c r="F197" s="7">
        <v>138.1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>
        <f>SUM(B197:S197)</f>
        <v>5571.5300000000007</v>
      </c>
    </row>
    <row r="198" spans="1:20" x14ac:dyDescent="0.35">
      <c r="A198" s="6" t="s">
        <v>214</v>
      </c>
      <c r="B198" s="7">
        <v>2816.91</v>
      </c>
      <c r="C198" s="7">
        <v>7748.2000000000007</v>
      </c>
      <c r="D198" s="7"/>
      <c r="E198" s="7">
        <v>19548.09</v>
      </c>
      <c r="F198" s="7">
        <v>33744.479999999996</v>
      </c>
      <c r="G198" s="7">
        <v>23754.44</v>
      </c>
      <c r="H198" s="7">
        <v>29449.91</v>
      </c>
      <c r="I198" s="7">
        <v>30150.260000000002</v>
      </c>
      <c r="J198" s="7">
        <v>127122.29000000001</v>
      </c>
      <c r="K198" s="7">
        <v>144401.52000000002</v>
      </c>
      <c r="L198" s="7">
        <v>170588.91999999998</v>
      </c>
      <c r="M198" s="7">
        <v>163121.04</v>
      </c>
      <c r="N198" s="7">
        <v>155333.18</v>
      </c>
      <c r="O198" s="7">
        <v>150865.78</v>
      </c>
      <c r="P198" s="7">
        <v>144886.63</v>
      </c>
      <c r="Q198" s="7"/>
      <c r="R198" s="7">
        <v>-146160.23000000004</v>
      </c>
      <c r="S198" s="7">
        <v>15631</v>
      </c>
      <c r="T198" s="7">
        <v>1073002.42</v>
      </c>
    </row>
    <row r="199" spans="1:20" x14ac:dyDescent="0.35">
      <c r="A199" s="6" t="s">
        <v>215</v>
      </c>
      <c r="B199" s="7"/>
      <c r="C199" s="7"/>
      <c r="D199" s="7"/>
      <c r="E199" s="7"/>
      <c r="F199" s="7"/>
      <c r="G199" s="7"/>
      <c r="H199" s="7"/>
      <c r="I199" s="7"/>
      <c r="J199" s="7">
        <v>47319.96</v>
      </c>
      <c r="K199" s="7"/>
      <c r="L199" s="7"/>
      <c r="M199" s="7"/>
      <c r="N199" s="7"/>
      <c r="O199" s="7"/>
      <c r="P199" s="7"/>
      <c r="Q199" s="7"/>
      <c r="R199" s="7"/>
      <c r="S199" s="7"/>
      <c r="T199" s="7">
        <f t="shared" ref="T199:T204" si="4">SUM(B199:S199)</f>
        <v>47319.96</v>
      </c>
    </row>
    <row r="200" spans="1:20" x14ac:dyDescent="0.35">
      <c r="A200" s="6" t="s">
        <v>216</v>
      </c>
      <c r="B200" s="7"/>
      <c r="C200" s="7">
        <v>714.18</v>
      </c>
      <c r="D200" s="7">
        <v>351.34000000000003</v>
      </c>
      <c r="E200" s="7">
        <v>177.97</v>
      </c>
      <c r="F200" s="7">
        <v>179.35</v>
      </c>
      <c r="G200" s="7">
        <v>718.78</v>
      </c>
      <c r="H200" s="7">
        <v>177.97</v>
      </c>
      <c r="I200" s="7"/>
      <c r="J200" s="7">
        <v>1070.5800000000002</v>
      </c>
      <c r="K200" s="7">
        <v>1075.18</v>
      </c>
      <c r="L200" s="7">
        <v>178.89</v>
      </c>
      <c r="M200" s="7">
        <v>189.93</v>
      </c>
      <c r="N200" s="7">
        <v>536.66999999999996</v>
      </c>
      <c r="O200" s="7">
        <v>529.30999999999995</v>
      </c>
      <c r="P200" s="7"/>
      <c r="Q200" s="7">
        <v>185.33</v>
      </c>
      <c r="R200" s="7">
        <v>365.14</v>
      </c>
      <c r="S200" s="7"/>
      <c r="T200" s="7">
        <f t="shared" si="4"/>
        <v>6450.6200000000017</v>
      </c>
    </row>
    <row r="201" spans="1:20" x14ac:dyDescent="0.35">
      <c r="A201" s="6" t="s">
        <v>217</v>
      </c>
      <c r="B201" s="7">
        <v>7952.8</v>
      </c>
      <c r="C201" s="7"/>
      <c r="D201" s="7">
        <v>1536</v>
      </c>
      <c r="E201" s="7"/>
      <c r="F201" s="7"/>
      <c r="G201" s="7"/>
      <c r="H201" s="7"/>
      <c r="I201" s="7"/>
      <c r="J201" s="7">
        <v>17642.900000000001</v>
      </c>
      <c r="K201" s="7"/>
      <c r="L201" s="7">
        <v>1535.73</v>
      </c>
      <c r="M201" s="7">
        <v>686</v>
      </c>
      <c r="N201" s="7"/>
      <c r="O201" s="7"/>
      <c r="P201" s="7"/>
      <c r="Q201" s="7"/>
      <c r="R201" s="7">
        <v>1590.92</v>
      </c>
      <c r="S201" s="7"/>
      <c r="T201" s="7">
        <f t="shared" si="4"/>
        <v>30944.35</v>
      </c>
    </row>
    <row r="202" spans="1:20" x14ac:dyDescent="0.35">
      <c r="A202" s="6" t="s">
        <v>218</v>
      </c>
      <c r="B202" s="7"/>
      <c r="C202" s="7">
        <v>372.92</v>
      </c>
      <c r="D202" s="7">
        <v>2261.94</v>
      </c>
      <c r="E202" s="7"/>
      <c r="F202" s="7"/>
      <c r="G202" s="7">
        <v>932.3</v>
      </c>
      <c r="H202" s="7"/>
      <c r="I202" s="7"/>
      <c r="J202" s="7"/>
      <c r="K202" s="7"/>
      <c r="L202" s="7"/>
      <c r="M202" s="7">
        <v>279.69</v>
      </c>
      <c r="N202" s="7"/>
      <c r="O202" s="7"/>
      <c r="P202" s="7"/>
      <c r="Q202" s="7"/>
      <c r="R202" s="7"/>
      <c r="S202" s="7"/>
      <c r="T202" s="7">
        <f t="shared" si="4"/>
        <v>3846.85</v>
      </c>
    </row>
    <row r="203" spans="1:20" x14ac:dyDescent="0.35">
      <c r="A203" s="6" t="s">
        <v>219</v>
      </c>
      <c r="B203" s="7"/>
      <c r="C203" s="7">
        <v>255</v>
      </c>
      <c r="D203" s="7">
        <v>1020</v>
      </c>
      <c r="E203" s="7"/>
      <c r="F203" s="7">
        <v>85</v>
      </c>
      <c r="G203" s="7">
        <v>170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>
        <f t="shared" si="4"/>
        <v>1530</v>
      </c>
    </row>
    <row r="204" spans="1:20" x14ac:dyDescent="0.35">
      <c r="A204" s="6" t="s">
        <v>220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>
        <v>2505.7199999999984</v>
      </c>
      <c r="Q204" s="7"/>
      <c r="R204" s="7">
        <v>-54.999999999998181</v>
      </c>
      <c r="S204" s="7">
        <v>0</v>
      </c>
      <c r="T204" s="7">
        <f t="shared" si="4"/>
        <v>2450.7200000000003</v>
      </c>
    </row>
    <row r="205" spans="1:20" x14ac:dyDescent="0.35">
      <c r="A205" s="6" t="s">
        <v>221</v>
      </c>
      <c r="B205" s="7"/>
      <c r="C205" s="7"/>
      <c r="D205" s="7"/>
      <c r="E205" s="7"/>
      <c r="F205" s="7"/>
      <c r="G205" s="7"/>
      <c r="H205" s="7">
        <v>207.38</v>
      </c>
      <c r="I205" s="7"/>
      <c r="J205" s="7">
        <v>136.84</v>
      </c>
      <c r="K205" s="7"/>
      <c r="L205" s="7"/>
      <c r="M205" s="7"/>
      <c r="N205" s="7"/>
      <c r="O205" s="7"/>
      <c r="P205" s="7"/>
      <c r="Q205" s="7"/>
      <c r="R205" s="7"/>
      <c r="S205" s="7"/>
      <c r="T205" s="7">
        <v>344.22</v>
      </c>
    </row>
    <row r="206" spans="1:20" x14ac:dyDescent="0.35">
      <c r="A206" s="6" t="s">
        <v>222</v>
      </c>
      <c r="B206" s="7"/>
      <c r="C206" s="7">
        <v>43680</v>
      </c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>
        <f>SUM(B206:S206)</f>
        <v>43680</v>
      </c>
    </row>
    <row r="207" spans="1:20" x14ac:dyDescent="0.35">
      <c r="A207" s="6" t="s">
        <v>223</v>
      </c>
      <c r="B207" s="7">
        <v>5508.53</v>
      </c>
      <c r="C207" s="7">
        <v>410.78999999999996</v>
      </c>
      <c r="D207" s="7">
        <v>410.78999999999996</v>
      </c>
      <c r="E207" s="7">
        <v>410.78999999999996</v>
      </c>
      <c r="F207" s="7">
        <v>410.78999999999996</v>
      </c>
      <c r="G207" s="7">
        <v>410.78999999999996</v>
      </c>
      <c r="H207" s="7">
        <v>410.78999999999996</v>
      </c>
      <c r="I207" s="7">
        <v>410.78999999999996</v>
      </c>
      <c r="J207" s="7">
        <v>410.78999999999996</v>
      </c>
      <c r="K207" s="7"/>
      <c r="L207" s="7">
        <v>1802.6599999999999</v>
      </c>
      <c r="M207" s="7">
        <v>5702.93</v>
      </c>
      <c r="N207" s="7">
        <v>344.08000000000004</v>
      </c>
      <c r="O207" s="7">
        <v>944.85</v>
      </c>
      <c r="P207" s="7">
        <v>344.08000000000004</v>
      </c>
      <c r="Q207" s="7">
        <v>344.08000000000004</v>
      </c>
      <c r="R207" s="7">
        <v>344.08000000000004</v>
      </c>
      <c r="S207" s="7">
        <v>344.08000000000004</v>
      </c>
      <c r="T207" s="7">
        <v>18965.690000000006</v>
      </c>
    </row>
    <row r="208" spans="1:20" x14ac:dyDescent="0.35">
      <c r="A208" s="6" t="s">
        <v>224</v>
      </c>
      <c r="B208" s="7">
        <v>2853</v>
      </c>
      <c r="C208" s="7"/>
      <c r="D208" s="7">
        <v>4658.08</v>
      </c>
      <c r="E208" s="7"/>
      <c r="F208" s="7"/>
      <c r="G208" s="7"/>
      <c r="H208" s="7"/>
      <c r="I208" s="7"/>
      <c r="J208" s="7"/>
      <c r="K208" s="7"/>
      <c r="L208" s="7">
        <v>13450</v>
      </c>
      <c r="M208" s="7">
        <v>539</v>
      </c>
      <c r="N208" s="7"/>
      <c r="O208" s="7"/>
      <c r="P208" s="7"/>
      <c r="Q208" s="7"/>
      <c r="R208" s="7">
        <v>7115.78</v>
      </c>
      <c r="S208" s="7"/>
      <c r="T208" s="7">
        <f>SUM(B208:S208)</f>
        <v>28615.86</v>
      </c>
    </row>
    <row r="209" spans="1:20" x14ac:dyDescent="0.35">
      <c r="A209" s="6" t="s">
        <v>225</v>
      </c>
      <c r="B209" s="7"/>
      <c r="C209" s="7">
        <v>14302.3</v>
      </c>
      <c r="D209" s="7"/>
      <c r="E209" s="7"/>
      <c r="F209" s="7"/>
      <c r="G209" s="7">
        <v>13770.46</v>
      </c>
      <c r="H209" s="7"/>
      <c r="I209" s="7"/>
      <c r="J209" s="7">
        <v>12713.98</v>
      </c>
      <c r="K209" s="7">
        <v>12592.999999999998</v>
      </c>
      <c r="L209" s="7"/>
      <c r="M209" s="7"/>
      <c r="N209" s="7"/>
      <c r="O209" s="7"/>
      <c r="P209" s="7"/>
      <c r="Q209" s="7"/>
      <c r="R209" s="7"/>
      <c r="S209" s="7"/>
      <c r="T209" s="7">
        <f>SUM(B209:S209)</f>
        <v>53379.74</v>
      </c>
    </row>
    <row r="210" spans="1:20" x14ac:dyDescent="0.35">
      <c r="A210" s="6" t="s">
        <v>226</v>
      </c>
      <c r="B210" s="7"/>
      <c r="C210" s="7"/>
      <c r="D210" s="7"/>
      <c r="E210" s="7"/>
      <c r="F210" s="7"/>
      <c r="G210" s="7">
        <v>2409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>
        <v>2409</v>
      </c>
    </row>
    <row r="211" spans="1:20" x14ac:dyDescent="0.35">
      <c r="A211" s="6" t="s">
        <v>227</v>
      </c>
      <c r="B211" s="7"/>
      <c r="C211" s="7"/>
      <c r="D211" s="7">
        <v>669.08</v>
      </c>
      <c r="E211" s="7"/>
      <c r="F211" s="7">
        <v>672.53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>
        <v>1341.6100000000001</v>
      </c>
    </row>
    <row r="212" spans="1:20" x14ac:dyDescent="0.35">
      <c r="A212" s="6" t="s">
        <v>228</v>
      </c>
      <c r="B212" s="7"/>
      <c r="C212" s="7"/>
      <c r="D212" s="7">
        <v>23837.64</v>
      </c>
      <c r="E212" s="7"/>
      <c r="F212" s="7"/>
      <c r="G212" s="7"/>
      <c r="H212" s="7"/>
      <c r="I212" s="7">
        <v>50211</v>
      </c>
      <c r="J212" s="7"/>
      <c r="K212" s="7"/>
      <c r="L212" s="7">
        <v>42999.34</v>
      </c>
      <c r="M212" s="7">
        <v>88208.51</v>
      </c>
      <c r="N212" s="7">
        <v>31269.519999999997</v>
      </c>
      <c r="O212" s="7">
        <v>60833.09</v>
      </c>
      <c r="P212" s="7">
        <v>142240.66999999998</v>
      </c>
      <c r="Q212" s="7">
        <v>578390.57000000007</v>
      </c>
      <c r="R212" s="7">
        <v>197489.00999999995</v>
      </c>
      <c r="S212" s="7">
        <v>178678.41999999998</v>
      </c>
      <c r="T212" s="7">
        <v>1394157.77</v>
      </c>
    </row>
    <row r="213" spans="1:20" x14ac:dyDescent="0.35">
      <c r="A213" s="6" t="s">
        <v>229</v>
      </c>
      <c r="B213" s="7"/>
      <c r="C213" s="7"/>
      <c r="D213" s="7"/>
      <c r="E213" s="7"/>
      <c r="F213" s="7"/>
      <c r="G213" s="7"/>
      <c r="H213" s="7"/>
      <c r="I213" s="7">
        <v>4000</v>
      </c>
      <c r="J213" s="7">
        <v>-4000</v>
      </c>
      <c r="K213" s="7"/>
      <c r="L213" s="7"/>
      <c r="M213" s="7"/>
      <c r="N213" s="7"/>
      <c r="O213" s="7"/>
      <c r="P213" s="7">
        <v>44415.25</v>
      </c>
      <c r="Q213" s="7">
        <v>-44415.25</v>
      </c>
      <c r="R213" s="7"/>
      <c r="S213" s="7"/>
      <c r="T213" s="7">
        <f>SUM(B213:S213)</f>
        <v>0</v>
      </c>
    </row>
    <row r="214" spans="1:20" x14ac:dyDescent="0.35">
      <c r="A214" s="6" t="s">
        <v>230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>
        <v>874.67000000000007</v>
      </c>
      <c r="T214" s="7">
        <f>SUM(B214:S214)</f>
        <v>874.67000000000007</v>
      </c>
    </row>
    <row r="215" spans="1:20" x14ac:dyDescent="0.35">
      <c r="A215" s="6" t="s">
        <v>231</v>
      </c>
      <c r="B215" s="7"/>
      <c r="C215" s="7"/>
      <c r="D215" s="7"/>
      <c r="E215" s="7"/>
      <c r="F215" s="7"/>
      <c r="G215" s="7"/>
      <c r="H215" s="7"/>
      <c r="I215" s="7"/>
      <c r="J215" s="7">
        <v>15000</v>
      </c>
      <c r="K215" s="7"/>
      <c r="L215" s="7"/>
      <c r="M215" s="7"/>
      <c r="N215" s="7"/>
      <c r="O215" s="7"/>
      <c r="P215" s="7"/>
      <c r="Q215" s="7"/>
      <c r="R215" s="7"/>
      <c r="S215" s="7"/>
      <c r="T215" s="7">
        <f>SUM(B215:S215)</f>
        <v>15000</v>
      </c>
    </row>
    <row r="216" spans="1:20" x14ac:dyDescent="0.35">
      <c r="A216" s="6" t="s">
        <v>232</v>
      </c>
      <c r="B216" s="7">
        <v>33804.97</v>
      </c>
      <c r="C216" s="7">
        <v>44081.669999999984</v>
      </c>
      <c r="D216" s="7">
        <v>35860.31</v>
      </c>
      <c r="E216" s="7">
        <v>38200.31</v>
      </c>
      <c r="F216" s="7">
        <v>36445.31</v>
      </c>
      <c r="G216" s="7">
        <v>36445.31</v>
      </c>
      <c r="H216" s="7">
        <v>33904.53</v>
      </c>
      <c r="I216" s="7">
        <v>35174.92</v>
      </c>
      <c r="J216" s="7">
        <v>35174.92</v>
      </c>
      <c r="K216" s="7">
        <v>35174.92</v>
      </c>
      <c r="L216" s="7">
        <v>35174.92</v>
      </c>
      <c r="M216" s="7">
        <v>35174.92</v>
      </c>
      <c r="N216" s="7">
        <v>35174.92</v>
      </c>
      <c r="O216" s="7">
        <v>42209.919999999998</v>
      </c>
      <c r="P216" s="7">
        <v>36581.919999999998</v>
      </c>
      <c r="Q216" s="7">
        <v>36581.919999999998</v>
      </c>
      <c r="R216" s="7">
        <v>36581.919999999998</v>
      </c>
      <c r="S216" s="7">
        <v>36581.919999999998</v>
      </c>
      <c r="T216" s="7">
        <f>SUM(B216:S216)</f>
        <v>658329.53</v>
      </c>
    </row>
    <row r="217" spans="1:20" x14ac:dyDescent="0.35">
      <c r="A217" s="6" t="s">
        <v>233</v>
      </c>
      <c r="B217" s="7"/>
      <c r="C217" s="7">
        <v>427</v>
      </c>
      <c r="D217" s="7">
        <v>753</v>
      </c>
      <c r="E217" s="7"/>
      <c r="F217" s="7">
        <v>0</v>
      </c>
      <c r="G217" s="7"/>
      <c r="H217" s="7">
        <v>0</v>
      </c>
      <c r="I217" s="7">
        <v>151</v>
      </c>
      <c r="J217" s="7">
        <v>2386.2399999999998</v>
      </c>
      <c r="K217" s="7"/>
      <c r="L217" s="7"/>
      <c r="M217" s="7">
        <v>790.87</v>
      </c>
      <c r="N217" s="7"/>
      <c r="O217" s="7">
        <v>3735.87</v>
      </c>
      <c r="P217" s="7">
        <v>5036.41</v>
      </c>
      <c r="Q217" s="7"/>
      <c r="R217" s="7">
        <v>85</v>
      </c>
      <c r="S217" s="7">
        <v>2907</v>
      </c>
      <c r="T217" s="7">
        <v>16272.39</v>
      </c>
    </row>
    <row r="218" spans="1:20" x14ac:dyDescent="0.35">
      <c r="A218" s="6" t="s">
        <v>234</v>
      </c>
      <c r="B218" s="7"/>
      <c r="C218" s="7"/>
      <c r="D218" s="7"/>
      <c r="E218" s="7"/>
      <c r="F218" s="7"/>
      <c r="G218" s="7"/>
      <c r="H218" s="7"/>
      <c r="I218" s="7">
        <v>91</v>
      </c>
      <c r="J218" s="7"/>
      <c r="K218" s="7"/>
      <c r="L218" s="7">
        <v>962.31999999999994</v>
      </c>
      <c r="M218" s="7">
        <v>8.01</v>
      </c>
      <c r="N218" s="7"/>
      <c r="O218" s="7"/>
      <c r="P218" s="7"/>
      <c r="Q218" s="7"/>
      <c r="R218" s="7"/>
      <c r="S218" s="7"/>
      <c r="T218" s="7">
        <f>SUM(B218:S218)</f>
        <v>1061.33</v>
      </c>
    </row>
    <row r="219" spans="1:20" x14ac:dyDescent="0.35">
      <c r="A219" s="6" t="s">
        <v>235</v>
      </c>
      <c r="B219" s="7"/>
      <c r="C219" s="7"/>
      <c r="D219" s="7">
        <v>20700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>
        <f>SUM(B219:S219)</f>
        <v>20700</v>
      </c>
    </row>
    <row r="220" spans="1:20" x14ac:dyDescent="0.35">
      <c r="A220" s="6" t="s">
        <v>236</v>
      </c>
      <c r="B220" s="7"/>
      <c r="C220" s="7">
        <v>146256</v>
      </c>
      <c r="D220" s="7">
        <v>18282</v>
      </c>
      <c r="E220" s="7">
        <v>18282</v>
      </c>
      <c r="F220" s="7">
        <v>18282</v>
      </c>
      <c r="G220" s="7">
        <v>27423</v>
      </c>
      <c r="H220" s="7">
        <v>9141</v>
      </c>
      <c r="I220" s="7"/>
      <c r="J220" s="7">
        <v>36564</v>
      </c>
      <c r="K220" s="7">
        <v>0</v>
      </c>
      <c r="L220" s="7"/>
      <c r="M220" s="7"/>
      <c r="N220" s="7"/>
      <c r="O220" s="7"/>
      <c r="P220" s="7"/>
      <c r="Q220" s="7"/>
      <c r="R220" s="7"/>
      <c r="S220" s="7"/>
      <c r="T220" s="7">
        <v>274230</v>
      </c>
    </row>
    <row r="221" spans="1:20" x14ac:dyDescent="0.35">
      <c r="A221" s="6" t="s">
        <v>237</v>
      </c>
      <c r="B221" s="7"/>
      <c r="C221" s="7">
        <v>14591.749999999993</v>
      </c>
      <c r="D221" s="7">
        <v>9087.06</v>
      </c>
      <c r="E221" s="7">
        <v>5327.1299999999992</v>
      </c>
      <c r="F221" s="7">
        <v>7583.4499999999989</v>
      </c>
      <c r="G221" s="7">
        <v>7245.4699999999984</v>
      </c>
      <c r="H221" s="7">
        <v>6639.2699999999995</v>
      </c>
      <c r="I221" s="7">
        <v>7989.2399999999971</v>
      </c>
      <c r="J221" s="7">
        <v>7697.0999999999913</v>
      </c>
      <c r="K221" s="7">
        <v>5616.9700000000012</v>
      </c>
      <c r="L221" s="7">
        <v>3860.0500000000043</v>
      </c>
      <c r="M221" s="7">
        <v>5182.4799999999977</v>
      </c>
      <c r="N221" s="7">
        <v>3528.2100000000009</v>
      </c>
      <c r="O221" s="7">
        <v>6073.2299999999968</v>
      </c>
      <c r="P221" s="7">
        <v>6196.6500000000005</v>
      </c>
      <c r="Q221" s="7">
        <v>1627.1399999999996</v>
      </c>
      <c r="R221" s="7">
        <v>3681.5200000000013</v>
      </c>
      <c r="S221" s="7">
        <v>3993.4499999999994</v>
      </c>
      <c r="T221" s="7">
        <v>105920.16999999997</v>
      </c>
    </row>
    <row r="222" spans="1:20" x14ac:dyDescent="0.35">
      <c r="A222" s="6" t="s">
        <v>238</v>
      </c>
      <c r="B222" s="7"/>
      <c r="C222" s="7"/>
      <c r="D222" s="7"/>
      <c r="E222" s="7"/>
      <c r="F222" s="7"/>
      <c r="G222" s="7">
        <v>1040.22</v>
      </c>
      <c r="H222" s="7">
        <v>2080.4399999999996</v>
      </c>
      <c r="I222" s="7">
        <v>2427.1799999999994</v>
      </c>
      <c r="J222" s="7"/>
      <c r="K222" s="7">
        <v>1733.6999999999998</v>
      </c>
      <c r="L222" s="7"/>
      <c r="M222" s="7">
        <v>3987.5099999999984</v>
      </c>
      <c r="N222" s="7"/>
      <c r="O222" s="7">
        <v>5374.4699999999975</v>
      </c>
      <c r="P222" s="7"/>
      <c r="Q222" s="7">
        <v>5547.8399999999974</v>
      </c>
      <c r="R222" s="7">
        <v>6414.6899999999969</v>
      </c>
      <c r="S222" s="7">
        <v>4334.2499999999982</v>
      </c>
      <c r="T222" s="7">
        <f>SUM(B222:S222)</f>
        <v>32940.299999999988</v>
      </c>
    </row>
    <row r="223" spans="1:20" x14ac:dyDescent="0.35">
      <c r="A223" s="6" t="s">
        <v>239</v>
      </c>
      <c r="B223" s="7">
        <v>2510186.29</v>
      </c>
      <c r="C223" s="7">
        <v>1007579.3800000002</v>
      </c>
      <c r="D223" s="7">
        <v>1238827.82</v>
      </c>
      <c r="E223" s="7">
        <v>1238827.82</v>
      </c>
      <c r="F223" s="7">
        <v>850391.51</v>
      </c>
      <c r="G223" s="7">
        <v>1238827.82</v>
      </c>
      <c r="H223" s="7">
        <v>1273269.82</v>
      </c>
      <c r="I223" s="7">
        <v>1238827.82</v>
      </c>
      <c r="J223" s="7">
        <v>1238827.8200000003</v>
      </c>
      <c r="K223" s="7">
        <v>1309713.4500000002</v>
      </c>
      <c r="L223" s="7">
        <v>1983072.4100000001</v>
      </c>
      <c r="M223" s="7">
        <v>3265451.6799999997</v>
      </c>
      <c r="N223" s="7">
        <v>81785</v>
      </c>
      <c r="O223" s="7">
        <v>1435776.83</v>
      </c>
      <c r="P223" s="7">
        <v>1435776.83</v>
      </c>
      <c r="Q223" s="7">
        <v>1435776.83</v>
      </c>
      <c r="R223" s="7">
        <v>1788198.7800000003</v>
      </c>
      <c r="S223" s="7">
        <v>1637722.34</v>
      </c>
      <c r="T223" s="7">
        <v>26208840.249999996</v>
      </c>
    </row>
    <row r="224" spans="1:20" x14ac:dyDescent="0.35">
      <c r="A224" s="6" t="s">
        <v>240</v>
      </c>
      <c r="B224" s="7"/>
      <c r="C224" s="7"/>
      <c r="D224" s="7">
        <v>6657.21</v>
      </c>
      <c r="E224" s="7"/>
      <c r="F224" s="7"/>
      <c r="G224" s="7"/>
      <c r="H224" s="7"/>
      <c r="I224" s="7"/>
      <c r="J224" s="7">
        <v>6570.83</v>
      </c>
      <c r="K224" s="7">
        <v>65793.97</v>
      </c>
      <c r="L224" s="7"/>
      <c r="M224" s="7">
        <v>37421.440000000002</v>
      </c>
      <c r="N224" s="7"/>
      <c r="O224" s="7"/>
      <c r="P224" s="7"/>
      <c r="Q224" s="7"/>
      <c r="R224" s="7"/>
      <c r="S224" s="7"/>
      <c r="T224" s="7">
        <v>116443.45000000001</v>
      </c>
    </row>
    <row r="225" spans="1:20" x14ac:dyDescent="0.35">
      <c r="A225" s="6" t="s">
        <v>240</v>
      </c>
      <c r="B225" s="7"/>
      <c r="C225" s="7"/>
      <c r="D225" s="7"/>
      <c r="E225" s="7"/>
      <c r="F225" s="7"/>
      <c r="G225" s="7"/>
      <c r="H225" s="7"/>
      <c r="I225" s="7"/>
      <c r="J225" s="7">
        <v>18796.879999999997</v>
      </c>
      <c r="K225" s="7"/>
      <c r="L225" s="7"/>
      <c r="M225" s="7"/>
      <c r="N225" s="7"/>
      <c r="O225" s="7"/>
      <c r="P225" s="7"/>
      <c r="Q225" s="7"/>
      <c r="R225" s="7"/>
      <c r="S225" s="7"/>
      <c r="T225" s="7">
        <f>SUM(B225:S225)</f>
        <v>18796.879999999997</v>
      </c>
    </row>
    <row r="226" spans="1:20" x14ac:dyDescent="0.35">
      <c r="A226" s="6" t="s">
        <v>241</v>
      </c>
      <c r="B226" s="7"/>
      <c r="C226" s="7"/>
      <c r="D226" s="7">
        <v>1036.8899999999999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>
        <v>1036.8899999999999</v>
      </c>
    </row>
    <row r="227" spans="1:20" x14ac:dyDescent="0.35">
      <c r="A227" s="6" t="s">
        <v>242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>
        <v>264191.06</v>
      </c>
      <c r="Q227" s="7"/>
      <c r="R227" s="7"/>
      <c r="S227" s="7"/>
      <c r="T227" s="7">
        <v>264191.06</v>
      </c>
    </row>
    <row r="228" spans="1:20" x14ac:dyDescent="0.35">
      <c r="A228" s="6" t="s">
        <v>243</v>
      </c>
      <c r="B228" s="7"/>
      <c r="C228" s="7"/>
      <c r="D228" s="7">
        <v>29366.560000000001</v>
      </c>
      <c r="E228" s="7">
        <v>-34348.609999999993</v>
      </c>
      <c r="F228" s="7">
        <v>291126.25999999995</v>
      </c>
      <c r="G228" s="7">
        <v>72917.209999999992</v>
      </c>
      <c r="H228" s="7">
        <v>37952.33</v>
      </c>
      <c r="I228" s="7">
        <v>80373.000000000015</v>
      </c>
      <c r="J228" s="7">
        <v>68168.729999999981</v>
      </c>
      <c r="K228" s="7">
        <v>72598.58</v>
      </c>
      <c r="L228" s="7">
        <v>58056.85</v>
      </c>
      <c r="M228" s="7">
        <v>51363.179999999986</v>
      </c>
      <c r="N228" s="7">
        <v>47695.49</v>
      </c>
      <c r="O228" s="7">
        <v>40527.270000000004</v>
      </c>
      <c r="P228" s="7">
        <v>54374.109999999993</v>
      </c>
      <c r="Q228" s="7">
        <v>47327.24</v>
      </c>
      <c r="R228" s="7">
        <v>59091.74</v>
      </c>
      <c r="S228" s="7">
        <v>60894.860000000015</v>
      </c>
      <c r="T228" s="7">
        <v>1037484.7999999998</v>
      </c>
    </row>
    <row r="229" spans="1:20" x14ac:dyDescent="0.35">
      <c r="A229" s="6" t="s">
        <v>244</v>
      </c>
      <c r="B229" s="7"/>
      <c r="C229" s="7"/>
      <c r="D229" s="7"/>
      <c r="E229" s="7"/>
      <c r="F229" s="7"/>
      <c r="G229" s="7"/>
      <c r="H229" s="7"/>
      <c r="I229" s="7"/>
      <c r="J229" s="7">
        <v>22297.260000000002</v>
      </c>
      <c r="K229" s="7"/>
      <c r="L229" s="7"/>
      <c r="M229" s="7"/>
      <c r="N229" s="7"/>
      <c r="O229" s="7"/>
      <c r="P229" s="7"/>
      <c r="Q229" s="7"/>
      <c r="R229" s="7"/>
      <c r="S229" s="7"/>
      <c r="T229" s="7">
        <f>SUM(B229:S229)</f>
        <v>22297.260000000002</v>
      </c>
    </row>
    <row r="230" spans="1:20" x14ac:dyDescent="0.35">
      <c r="A230" s="6" t="s">
        <v>245</v>
      </c>
      <c r="B230" s="7"/>
      <c r="C230" s="7">
        <v>21782.760000000002</v>
      </c>
      <c r="D230" s="7">
        <v>12687.36</v>
      </c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>
        <v>34470.120000000003</v>
      </c>
    </row>
    <row r="231" spans="1:20" x14ac:dyDescent="0.35">
      <c r="A231" s="6" t="s">
        <v>246</v>
      </c>
      <c r="B231" s="7"/>
      <c r="C231" s="7"/>
      <c r="D231" s="7">
        <v>342989.69999999995</v>
      </c>
      <c r="E231" s="7">
        <v>6028.8</v>
      </c>
      <c r="F231" s="7">
        <v>224503.8</v>
      </c>
      <c r="G231" s="7"/>
      <c r="H231" s="7">
        <v>224503.8</v>
      </c>
      <c r="I231" s="7">
        <v>8534.4</v>
      </c>
      <c r="J231" s="7">
        <v>109911.9</v>
      </c>
      <c r="K231" s="7">
        <v>6096</v>
      </c>
      <c r="L231" s="7">
        <v>248856.6</v>
      </c>
      <c r="M231" s="7">
        <v>246356.6</v>
      </c>
      <c r="N231" s="7">
        <v>123178.3</v>
      </c>
      <c r="O231" s="7">
        <v>61589.16</v>
      </c>
      <c r="P231" s="7">
        <v>61589.139999999985</v>
      </c>
      <c r="Q231" s="7">
        <v>269239.42</v>
      </c>
      <c r="R231" s="7">
        <v>118071.28</v>
      </c>
      <c r="S231" s="7">
        <v>2.0000000018626451E-2</v>
      </c>
      <c r="T231" s="7">
        <v>2051448.92</v>
      </c>
    </row>
    <row r="232" spans="1:20" x14ac:dyDescent="0.35">
      <c r="A232" s="6" t="s">
        <v>247</v>
      </c>
      <c r="B232" s="7"/>
      <c r="C232" s="7"/>
      <c r="D232" s="7"/>
      <c r="E232" s="7"/>
      <c r="F232" s="7"/>
      <c r="G232" s="7"/>
      <c r="H232" s="7"/>
      <c r="I232" s="7"/>
      <c r="J232" s="7">
        <v>17373.21</v>
      </c>
      <c r="K232" s="7"/>
      <c r="L232" s="7"/>
      <c r="M232" s="7"/>
      <c r="N232" s="7"/>
      <c r="O232" s="7"/>
      <c r="P232" s="7"/>
      <c r="Q232" s="7"/>
      <c r="R232" s="7"/>
      <c r="S232" s="7"/>
      <c r="T232" s="7">
        <f>SUM(B232:S232)</f>
        <v>17373.21</v>
      </c>
    </row>
    <row r="233" spans="1:20" x14ac:dyDescent="0.35">
      <c r="A233" s="6" t="s">
        <v>248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>
        <v>1322.52</v>
      </c>
      <c r="N233" s="7"/>
      <c r="O233" s="7"/>
      <c r="P233" s="7"/>
      <c r="Q233" s="7"/>
      <c r="R233" s="7"/>
      <c r="S233" s="7"/>
      <c r="T233" s="7">
        <v>1322.52</v>
      </c>
    </row>
    <row r="234" spans="1:20" x14ac:dyDescent="0.35">
      <c r="A234" s="6" t="s">
        <v>249</v>
      </c>
      <c r="B234" s="7"/>
      <c r="C234" s="7"/>
      <c r="D234" s="7"/>
      <c r="E234" s="7"/>
      <c r="F234" s="7"/>
      <c r="G234" s="7"/>
      <c r="H234" s="7"/>
      <c r="I234" s="7"/>
      <c r="J234" s="7"/>
      <c r="K234" s="7">
        <v>85.14</v>
      </c>
      <c r="L234" s="7"/>
      <c r="M234" s="7"/>
      <c r="N234" s="7"/>
      <c r="O234" s="7"/>
      <c r="P234" s="7"/>
      <c r="Q234" s="7"/>
      <c r="R234" s="7"/>
      <c r="S234" s="7"/>
      <c r="T234" s="7">
        <f>SUM(B234:S234)</f>
        <v>85.14</v>
      </c>
    </row>
    <row r="235" spans="1:20" x14ac:dyDescent="0.35">
      <c r="A235" s="6" t="s">
        <v>250</v>
      </c>
      <c r="B235" s="7"/>
      <c r="C235" s="7"/>
      <c r="D235" s="7"/>
      <c r="E235" s="7"/>
      <c r="F235" s="7"/>
      <c r="G235" s="7"/>
      <c r="H235" s="7">
        <v>975.6</v>
      </c>
      <c r="I235" s="7"/>
      <c r="J235" s="7"/>
      <c r="K235" s="7"/>
      <c r="L235" s="7"/>
      <c r="M235" s="7"/>
      <c r="N235" s="7"/>
      <c r="O235" s="7">
        <v>718.8</v>
      </c>
      <c r="P235" s="7"/>
      <c r="Q235" s="7"/>
      <c r="R235" s="7">
        <v>607.75</v>
      </c>
      <c r="S235" s="7"/>
      <c r="T235" s="7">
        <v>2302.15</v>
      </c>
    </row>
    <row r="236" spans="1:20" x14ac:dyDescent="0.35">
      <c r="A236" s="6" t="s">
        <v>251</v>
      </c>
      <c r="B236" s="7"/>
      <c r="C236" s="7"/>
      <c r="D236" s="7"/>
      <c r="E236" s="7"/>
      <c r="F236" s="7"/>
      <c r="G236" s="7"/>
      <c r="H236" s="7"/>
      <c r="I236" s="7">
        <v>5461.39</v>
      </c>
      <c r="J236" s="7">
        <v>16728.129999999997</v>
      </c>
      <c r="K236" s="7"/>
      <c r="L236" s="7"/>
      <c r="M236" s="7"/>
      <c r="N236" s="7"/>
      <c r="O236" s="7"/>
      <c r="P236" s="7"/>
      <c r="Q236" s="7"/>
      <c r="R236" s="7"/>
      <c r="S236" s="7"/>
      <c r="T236" s="7">
        <f>SUM(B236:S236)</f>
        <v>22189.519999999997</v>
      </c>
    </row>
    <row r="237" spans="1:20" x14ac:dyDescent="0.35">
      <c r="A237" s="6" t="s">
        <v>252</v>
      </c>
      <c r="B237" s="7"/>
      <c r="C237" s="7"/>
      <c r="D237" s="7">
        <v>50452.560000000005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>
        <v>50452.560000000005</v>
      </c>
    </row>
    <row r="238" spans="1:20" x14ac:dyDescent="0.35">
      <c r="A238" s="6" t="s">
        <v>253</v>
      </c>
      <c r="B238" s="7"/>
      <c r="C238" s="7"/>
      <c r="D238" s="7">
        <v>469609.85000000003</v>
      </c>
      <c r="E238" s="7">
        <v>262939.24</v>
      </c>
      <c r="F238" s="7">
        <v>2609967.3499999996</v>
      </c>
      <c r="G238" s="7">
        <v>714782.18</v>
      </c>
      <c r="H238" s="7">
        <v>560868.90999999992</v>
      </c>
      <c r="I238" s="7">
        <v>698761.93</v>
      </c>
      <c r="J238" s="7">
        <v>682257.18</v>
      </c>
      <c r="K238" s="7">
        <v>733112.97</v>
      </c>
      <c r="L238" s="7">
        <v>638970.05000000005</v>
      </c>
      <c r="M238" s="7">
        <v>651919.27</v>
      </c>
      <c r="N238" s="7">
        <v>671604.98</v>
      </c>
      <c r="O238" s="7">
        <v>659912.68999999994</v>
      </c>
      <c r="P238" s="7">
        <v>594130.88</v>
      </c>
      <c r="Q238" s="7">
        <v>638042.6</v>
      </c>
      <c r="R238" s="7">
        <v>-638042.60000000009</v>
      </c>
      <c r="S238" s="7">
        <v>1191243.99</v>
      </c>
      <c r="T238" s="7">
        <v>11140081.469999999</v>
      </c>
    </row>
    <row r="239" spans="1:20" x14ac:dyDescent="0.35">
      <c r="A239" s="6" t="s">
        <v>254</v>
      </c>
      <c r="B239" s="7"/>
      <c r="C239" s="7">
        <v>50595.32999999998</v>
      </c>
      <c r="D239" s="7">
        <v>265053.54000000004</v>
      </c>
      <c r="E239" s="7"/>
      <c r="F239" s="7">
        <v>810753.58000000031</v>
      </c>
      <c r="G239" s="7">
        <v>253431.83000000002</v>
      </c>
      <c r="H239" s="7">
        <v>569886.58000000019</v>
      </c>
      <c r="I239" s="7">
        <v>291677.21000000002</v>
      </c>
      <c r="J239" s="7">
        <v>482579.18000000011</v>
      </c>
      <c r="K239" s="7">
        <v>59862.790000000256</v>
      </c>
      <c r="L239" s="7">
        <v>346166.13000000012</v>
      </c>
      <c r="M239" s="7">
        <v>331574.2000000003</v>
      </c>
      <c r="N239" s="7">
        <v>302091.37999999989</v>
      </c>
      <c r="O239" s="7"/>
      <c r="P239" s="7">
        <v>333206.18</v>
      </c>
      <c r="Q239" s="7">
        <v>292340.89</v>
      </c>
      <c r="R239" s="7">
        <v>363111.16000000009</v>
      </c>
      <c r="S239" s="7">
        <v>339994.44000000012</v>
      </c>
      <c r="T239" s="7">
        <v>5092324.4200000018</v>
      </c>
    </row>
    <row r="240" spans="1:20" x14ac:dyDescent="0.35">
      <c r="A240" s="6" t="s">
        <v>255</v>
      </c>
      <c r="B240" s="7">
        <v>-154.97999999999999</v>
      </c>
      <c r="C240" s="7">
        <v>-136787.63</v>
      </c>
      <c r="D240" s="7">
        <v>195935.91</v>
      </c>
      <c r="E240" s="7">
        <v>569200.3600000001</v>
      </c>
      <c r="F240" s="7">
        <v>676725.57000000018</v>
      </c>
      <c r="G240" s="7">
        <v>441998.94999999995</v>
      </c>
      <c r="H240" s="7">
        <v>113897.75</v>
      </c>
      <c r="I240" s="7">
        <v>365918.13</v>
      </c>
      <c r="J240" s="7">
        <v>-28957.53999999995</v>
      </c>
      <c r="K240" s="7">
        <v>299623.17</v>
      </c>
      <c r="L240" s="7">
        <v>143417.79999999996</v>
      </c>
      <c r="M240" s="7">
        <v>299623.17</v>
      </c>
      <c r="N240" s="7">
        <v>299623.17</v>
      </c>
      <c r="O240" s="7">
        <v>277657.26999999996</v>
      </c>
      <c r="P240" s="7">
        <v>279309.49000000005</v>
      </c>
      <c r="Q240" s="7">
        <v>80911.159999999974</v>
      </c>
      <c r="R240" s="7">
        <v>433223.12999999995</v>
      </c>
      <c r="S240" s="7">
        <v>94467.679999999978</v>
      </c>
      <c r="T240" s="7">
        <v>4405632.5600000005</v>
      </c>
    </row>
    <row r="241" spans="1:20" x14ac:dyDescent="0.35">
      <c r="A241" s="6" t="s">
        <v>256</v>
      </c>
      <c r="B241" s="7"/>
      <c r="C241" s="7"/>
      <c r="D241" s="7"/>
      <c r="E241" s="7">
        <v>255.14000000000001</v>
      </c>
      <c r="F241" s="7">
        <v>6371.02</v>
      </c>
      <c r="G241" s="7"/>
      <c r="H241" s="7"/>
      <c r="I241" s="7"/>
      <c r="J241" s="7">
        <v>76536</v>
      </c>
      <c r="K241" s="7"/>
      <c r="L241" s="7">
        <v>110554.81</v>
      </c>
      <c r="M241" s="7"/>
      <c r="N241" s="7">
        <v>15750.24</v>
      </c>
      <c r="O241" s="7">
        <v>-6371.0199999999977</v>
      </c>
      <c r="P241" s="7">
        <v>-9634.3600000000042</v>
      </c>
      <c r="Q241" s="7">
        <v>-6158.4</v>
      </c>
      <c r="R241" s="7">
        <v>17115.390000000003</v>
      </c>
      <c r="S241" s="7">
        <v>13644.640000000001</v>
      </c>
      <c r="T241" s="7">
        <f>SUM(B241:S241)</f>
        <v>218063.46000000002</v>
      </c>
    </row>
    <row r="242" spans="1:20" x14ac:dyDescent="0.35">
      <c r="A242" s="6" t="s">
        <v>257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>
        <v>346.74</v>
      </c>
      <c r="T242" s="7">
        <f>SUM(B242:S242)</f>
        <v>346.74</v>
      </c>
    </row>
    <row r="243" spans="1:20" x14ac:dyDescent="0.35">
      <c r="A243" s="6" t="s">
        <v>258</v>
      </c>
      <c r="B243" s="7"/>
      <c r="C243" s="7"/>
      <c r="D243" s="7"/>
      <c r="E243" s="7"/>
      <c r="F243" s="7"/>
      <c r="G243" s="7">
        <v>8200.32</v>
      </c>
      <c r="H243" s="7">
        <v>2006.83</v>
      </c>
      <c r="I243" s="7">
        <v>73.350000000000023</v>
      </c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>
        <f>SUM(B243:S243)</f>
        <v>10280.5</v>
      </c>
    </row>
    <row r="244" spans="1:20" x14ac:dyDescent="0.35">
      <c r="A244" s="6" t="s">
        <v>259</v>
      </c>
      <c r="B244" s="7"/>
      <c r="C244" s="7">
        <v>0</v>
      </c>
      <c r="D244" s="7"/>
      <c r="E244" s="7"/>
      <c r="F244" s="7"/>
      <c r="G244" s="7">
        <v>30631</v>
      </c>
      <c r="H244" s="7"/>
      <c r="I244" s="7"/>
      <c r="J244" s="7">
        <v>54771.02</v>
      </c>
      <c r="K244" s="7">
        <v>38328.5</v>
      </c>
      <c r="L244" s="7">
        <v>-24465</v>
      </c>
      <c r="M244" s="7">
        <v>17941</v>
      </c>
      <c r="N244" s="7">
        <v>88889.5</v>
      </c>
      <c r="O244" s="7">
        <v>0</v>
      </c>
      <c r="P244" s="7">
        <v>23649.5</v>
      </c>
      <c r="Q244" s="7">
        <v>-1631</v>
      </c>
      <c r="R244" s="7">
        <v>0</v>
      </c>
      <c r="S244" s="7">
        <v>-2446.5</v>
      </c>
      <c r="T244" s="7">
        <v>225668.02</v>
      </c>
    </row>
    <row r="245" spans="1:20" x14ac:dyDescent="0.35">
      <c r="A245" s="6" t="s">
        <v>260</v>
      </c>
      <c r="B245" s="7"/>
      <c r="C245" s="7">
        <v>369370</v>
      </c>
      <c r="D245" s="7">
        <v>12750.25</v>
      </c>
      <c r="E245" s="7">
        <v>-366150</v>
      </c>
      <c r="F245" s="7">
        <v>12750.25</v>
      </c>
      <c r="G245" s="7">
        <v>5520</v>
      </c>
      <c r="H245" s="7"/>
      <c r="I245" s="7">
        <v>12750</v>
      </c>
      <c r="J245" s="7"/>
      <c r="K245" s="7"/>
      <c r="L245" s="7"/>
      <c r="M245" s="7"/>
      <c r="N245" s="7"/>
      <c r="O245" s="7">
        <v>25500</v>
      </c>
      <c r="P245" s="7">
        <v>0</v>
      </c>
      <c r="Q245" s="7">
        <v>0</v>
      </c>
      <c r="R245" s="7">
        <v>12750</v>
      </c>
      <c r="S245" s="7"/>
      <c r="T245" s="7">
        <v>85240.5</v>
      </c>
    </row>
    <row r="246" spans="1:20" x14ac:dyDescent="0.35">
      <c r="A246" s="6" t="s">
        <v>261</v>
      </c>
      <c r="B246" s="7"/>
      <c r="C246" s="7"/>
      <c r="D246" s="7"/>
      <c r="E246" s="7"/>
      <c r="F246" s="7"/>
      <c r="G246" s="7"/>
      <c r="H246" s="7"/>
      <c r="I246" s="7"/>
      <c r="J246" s="7"/>
      <c r="K246" s="7">
        <v>46324.93</v>
      </c>
      <c r="L246" s="7"/>
      <c r="M246" s="7"/>
      <c r="N246" s="7"/>
      <c r="O246" s="7"/>
      <c r="P246" s="7"/>
      <c r="Q246" s="7"/>
      <c r="R246" s="7"/>
      <c r="S246" s="7"/>
      <c r="T246" s="7">
        <v>46324.93</v>
      </c>
    </row>
    <row r="247" spans="1:20" x14ac:dyDescent="0.35">
      <c r="A247" s="6" t="s">
        <v>262</v>
      </c>
      <c r="B247" s="7"/>
      <c r="C247" s="7"/>
      <c r="D247" s="7"/>
      <c r="E247" s="7"/>
      <c r="F247" s="7"/>
      <c r="G247" s="7"/>
      <c r="H247" s="7"/>
      <c r="I247" s="7"/>
      <c r="J247" s="7">
        <v>18834.560000000001</v>
      </c>
      <c r="K247" s="7"/>
      <c r="L247" s="7"/>
      <c r="M247" s="7"/>
      <c r="N247" s="7"/>
      <c r="O247" s="7"/>
      <c r="P247" s="7"/>
      <c r="Q247" s="7"/>
      <c r="R247" s="7"/>
      <c r="S247" s="7"/>
      <c r="T247" s="7">
        <f>SUM(B247:S247)</f>
        <v>18834.560000000001</v>
      </c>
    </row>
    <row r="248" spans="1:20" x14ac:dyDescent="0.35">
      <c r="A248" s="6" t="s">
        <v>263</v>
      </c>
      <c r="B248" s="7">
        <v>16688.84</v>
      </c>
      <c r="C248" s="7"/>
      <c r="D248" s="7"/>
      <c r="E248" s="7"/>
      <c r="F248" s="7">
        <v>14755.08</v>
      </c>
      <c r="G248" s="7">
        <v>-14755.08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>
        <v>16688.839999999997</v>
      </c>
    </row>
    <row r="249" spans="1:20" x14ac:dyDescent="0.35">
      <c r="A249" s="6" t="s">
        <v>264</v>
      </c>
      <c r="B249" s="7">
        <v>-190175.68</v>
      </c>
      <c r="C249" s="7">
        <v>82680</v>
      </c>
      <c r="D249" s="7">
        <v>26712</v>
      </c>
      <c r="E249" s="7">
        <v>24160</v>
      </c>
      <c r="F249" s="7">
        <v>103346.93</v>
      </c>
      <c r="G249" s="7">
        <v>169808</v>
      </c>
      <c r="H249" s="7">
        <v>41623</v>
      </c>
      <c r="I249" s="7">
        <v>44169</v>
      </c>
      <c r="J249" s="7">
        <v>144630.57999999999</v>
      </c>
      <c r="K249" s="7"/>
      <c r="L249" s="7">
        <v>77592</v>
      </c>
      <c r="M249" s="7">
        <v>91448</v>
      </c>
      <c r="N249" s="7">
        <v>44168</v>
      </c>
      <c r="O249" s="7">
        <v>42896</v>
      </c>
      <c r="P249" s="7">
        <v>16184</v>
      </c>
      <c r="Q249" s="7">
        <v>16184</v>
      </c>
      <c r="R249" s="7">
        <v>49824</v>
      </c>
      <c r="S249" s="7">
        <v>75719</v>
      </c>
      <c r="T249" s="7">
        <v>860968.83</v>
      </c>
    </row>
    <row r="250" spans="1:20" x14ac:dyDescent="0.35">
      <c r="A250" s="6" t="s">
        <v>265</v>
      </c>
      <c r="B250" s="7"/>
      <c r="C250" s="7"/>
      <c r="D250" s="7"/>
      <c r="E250" s="7"/>
      <c r="F250" s="7"/>
      <c r="G250" s="7"/>
      <c r="H250" s="7"/>
      <c r="I250" s="7">
        <v>143924.6</v>
      </c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>
        <f>SUM(B250:S250)</f>
        <v>143924.6</v>
      </c>
    </row>
    <row r="251" spans="1:20" x14ac:dyDescent="0.35">
      <c r="A251" s="6" t="s">
        <v>266</v>
      </c>
      <c r="B251" s="7"/>
      <c r="C251" s="7"/>
      <c r="D251" s="7">
        <v>3316.82</v>
      </c>
      <c r="E251" s="7"/>
      <c r="F251" s="7"/>
      <c r="G251" s="7">
        <v>-10554.02</v>
      </c>
      <c r="H251" s="7"/>
      <c r="I251" s="7"/>
      <c r="J251" s="7"/>
      <c r="K251" s="7"/>
      <c r="L251" s="7">
        <v>16804.7</v>
      </c>
      <c r="M251" s="7"/>
      <c r="N251" s="7"/>
      <c r="O251" s="7"/>
      <c r="P251" s="7"/>
      <c r="Q251" s="7">
        <v>1800</v>
      </c>
      <c r="R251" s="7">
        <v>6840.94</v>
      </c>
      <c r="S251" s="7"/>
      <c r="T251" s="7">
        <f>SUM(B251:S251)</f>
        <v>18208.439999999999</v>
      </c>
    </row>
    <row r="252" spans="1:20" x14ac:dyDescent="0.35">
      <c r="A252" s="6" t="s">
        <v>267</v>
      </c>
      <c r="B252" s="7"/>
      <c r="C252" s="7"/>
      <c r="D252" s="7"/>
      <c r="E252" s="7"/>
      <c r="F252" s="7"/>
      <c r="G252" s="7"/>
      <c r="H252" s="7"/>
      <c r="I252" s="7">
        <v>3764.7</v>
      </c>
      <c r="J252" s="7">
        <v>11542.67</v>
      </c>
      <c r="K252" s="7"/>
      <c r="L252" s="7"/>
      <c r="M252" s="7"/>
      <c r="N252" s="7"/>
      <c r="O252" s="7"/>
      <c r="P252" s="7"/>
      <c r="Q252" s="7"/>
      <c r="R252" s="7"/>
      <c r="S252" s="7"/>
      <c r="T252" s="7">
        <f>SUM(B252:S252)</f>
        <v>15307.369999999999</v>
      </c>
    </row>
    <row r="253" spans="1:20" x14ac:dyDescent="0.35">
      <c r="A253" s="6" t="s">
        <v>268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>
        <v>364.29999999999995</v>
      </c>
      <c r="S253" s="7"/>
      <c r="T253" s="7">
        <f>SUM(B253:S253)</f>
        <v>364.29999999999995</v>
      </c>
    </row>
    <row r="254" spans="1:20" x14ac:dyDescent="0.35">
      <c r="A254" s="6" t="s">
        <v>269</v>
      </c>
      <c r="B254" s="7"/>
      <c r="C254" s="7"/>
      <c r="D254" s="7"/>
      <c r="E254" s="7"/>
      <c r="F254" s="7">
        <v>245335</v>
      </c>
      <c r="G254" s="7"/>
      <c r="H254" s="7"/>
      <c r="I254" s="7">
        <v>122667.5</v>
      </c>
      <c r="J254" s="7"/>
      <c r="K254" s="7"/>
      <c r="L254" s="7"/>
      <c r="M254" s="7">
        <v>248117.5</v>
      </c>
      <c r="N254" s="7"/>
      <c r="O254" s="7">
        <v>248117.5</v>
      </c>
      <c r="P254" s="7"/>
      <c r="Q254" s="7"/>
      <c r="R254" s="7">
        <v>248117.5</v>
      </c>
      <c r="S254" s="7"/>
      <c r="T254" s="7">
        <f>SUM(B254:S254)</f>
        <v>1112355</v>
      </c>
    </row>
    <row r="255" spans="1:20" x14ac:dyDescent="0.35">
      <c r="A255" s="6" t="s">
        <v>270</v>
      </c>
      <c r="B255" s="7">
        <v>622.72</v>
      </c>
      <c r="C255" s="7">
        <v>344.37</v>
      </c>
      <c r="D255" s="7">
        <v>344.37</v>
      </c>
      <c r="E255" s="7">
        <v>344.37</v>
      </c>
      <c r="F255" s="7">
        <v>344.37</v>
      </c>
      <c r="G255" s="7">
        <v>344.37</v>
      </c>
      <c r="H255" s="7">
        <v>344.37</v>
      </c>
      <c r="I255" s="7">
        <v>344.37</v>
      </c>
      <c r="J255" s="7">
        <v>344.37</v>
      </c>
      <c r="K255" s="7"/>
      <c r="L255" s="7">
        <v>565.82000000000005</v>
      </c>
      <c r="M255" s="7">
        <v>282.91000000000003</v>
      </c>
      <c r="N255" s="7">
        <v>-3058.4300000000003</v>
      </c>
      <c r="O255" s="7">
        <v>487.85</v>
      </c>
      <c r="P255" s="7">
        <v>282.91000000000003</v>
      </c>
      <c r="Q255" s="7">
        <v>282.91000000000003</v>
      </c>
      <c r="R255" s="7">
        <v>282.91000000000003</v>
      </c>
      <c r="S255" s="7">
        <v>282.91000000000003</v>
      </c>
      <c r="T255" s="7">
        <v>2787.4699999999993</v>
      </c>
    </row>
    <row r="256" spans="1:20" x14ac:dyDescent="0.35">
      <c r="A256" s="6" t="s">
        <v>271</v>
      </c>
      <c r="B256" s="7">
        <v>635.29999999999995</v>
      </c>
      <c r="C256" s="7">
        <v>635.29999999999995</v>
      </c>
      <c r="D256" s="7">
        <v>635.29999999999995</v>
      </c>
      <c r="E256" s="7">
        <v>635.29999999999995</v>
      </c>
      <c r="F256" s="7">
        <v>635.29999999999995</v>
      </c>
      <c r="G256" s="7">
        <v>635.29999999999995</v>
      </c>
      <c r="H256" s="7">
        <v>635.29999999999995</v>
      </c>
      <c r="I256" s="7">
        <v>635.29999999999995</v>
      </c>
      <c r="J256" s="7">
        <v>635.29999999999995</v>
      </c>
      <c r="K256" s="7">
        <v>2709.75</v>
      </c>
      <c r="L256" s="7"/>
      <c r="M256" s="7">
        <v>10747.18</v>
      </c>
      <c r="N256" s="7"/>
      <c r="O256" s="7"/>
      <c r="P256" s="7"/>
      <c r="Q256" s="7"/>
      <c r="R256" s="7"/>
      <c r="S256" s="7"/>
      <c r="T256" s="7">
        <v>19174.63</v>
      </c>
    </row>
    <row r="257" spans="1:20" x14ac:dyDescent="0.35">
      <c r="A257" s="6" t="s">
        <v>272</v>
      </c>
      <c r="B257" s="7">
        <v>14002.43</v>
      </c>
      <c r="C257" s="7">
        <v>718.96</v>
      </c>
      <c r="D257" s="7">
        <v>718.96</v>
      </c>
      <c r="E257" s="7">
        <v>718.96</v>
      </c>
      <c r="F257" s="7">
        <v>718.96</v>
      </c>
      <c r="G257" s="7">
        <v>718.96</v>
      </c>
      <c r="H257" s="7">
        <v>718.96</v>
      </c>
      <c r="I257" s="7">
        <v>718.96</v>
      </c>
      <c r="J257" s="7">
        <v>718.96</v>
      </c>
      <c r="K257" s="7"/>
      <c r="L257" s="7">
        <v>1160.28</v>
      </c>
      <c r="M257" s="7">
        <v>11262.43</v>
      </c>
      <c r="N257" s="7">
        <v>580.14</v>
      </c>
      <c r="O257" s="7">
        <v>-609.04000000000019</v>
      </c>
      <c r="P257" s="7">
        <v>580.14</v>
      </c>
      <c r="Q257" s="7">
        <v>580.14</v>
      </c>
      <c r="R257" s="7">
        <v>580.14</v>
      </c>
      <c r="S257" s="7">
        <v>580.14</v>
      </c>
      <c r="T257" s="7">
        <v>34468.479999999989</v>
      </c>
    </row>
    <row r="258" spans="1:20" x14ac:dyDescent="0.35">
      <c r="A258" s="6" t="s">
        <v>273</v>
      </c>
      <c r="B258" s="7"/>
      <c r="C258" s="7"/>
      <c r="D258" s="7">
        <v>14847</v>
      </c>
      <c r="E258" s="7"/>
      <c r="F258" s="7"/>
      <c r="G258" s="7"/>
      <c r="H258" s="7">
        <v>4635</v>
      </c>
      <c r="I258" s="7">
        <v>1650</v>
      </c>
      <c r="J258" s="7">
        <v>23562</v>
      </c>
      <c r="K258" s="7">
        <v>-8715</v>
      </c>
      <c r="L258" s="7"/>
      <c r="M258" s="7"/>
      <c r="N258" s="7"/>
      <c r="O258" s="7">
        <v>8715</v>
      </c>
      <c r="P258" s="7">
        <v>0</v>
      </c>
      <c r="Q258" s="7">
        <v>0</v>
      </c>
      <c r="R258" s="7">
        <v>-8715</v>
      </c>
      <c r="S258" s="7"/>
      <c r="T258" s="7">
        <v>35979</v>
      </c>
    </row>
    <row r="259" spans="1:20" x14ac:dyDescent="0.35">
      <c r="A259" s="6" t="s">
        <v>274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>
        <v>4950.3</v>
      </c>
      <c r="M259" s="7">
        <v>7698.78</v>
      </c>
      <c r="N259" s="7">
        <v>6928.5699999999988</v>
      </c>
      <c r="O259" s="7">
        <v>6261.65</v>
      </c>
      <c r="P259" s="7">
        <v>6843.72</v>
      </c>
      <c r="Q259" s="7">
        <v>7821.5999999999985</v>
      </c>
      <c r="R259" s="7">
        <v>5816.03</v>
      </c>
      <c r="S259" s="7">
        <v>15445.23</v>
      </c>
      <c r="T259" s="7">
        <v>61765.87999999999</v>
      </c>
    </row>
    <row r="260" spans="1:20" x14ac:dyDescent="0.35">
      <c r="A260" s="6" t="s">
        <v>275</v>
      </c>
      <c r="B260" s="7"/>
      <c r="C260" s="7"/>
      <c r="D260" s="7"/>
      <c r="E260" s="7"/>
      <c r="F260" s="7"/>
      <c r="G260" s="7"/>
      <c r="H260" s="7">
        <v>340</v>
      </c>
      <c r="I260" s="7">
        <v>595</v>
      </c>
      <c r="J260" s="7">
        <v>255</v>
      </c>
      <c r="K260" s="7"/>
      <c r="L260" s="7">
        <v>111</v>
      </c>
      <c r="M260" s="7">
        <v>258</v>
      </c>
      <c r="N260" s="7"/>
      <c r="O260" s="7">
        <v>176</v>
      </c>
      <c r="P260" s="7">
        <v>1056</v>
      </c>
      <c r="Q260" s="7">
        <v>264</v>
      </c>
      <c r="R260" s="7">
        <v>-528</v>
      </c>
      <c r="S260" s="7"/>
      <c r="T260" s="7">
        <v>2527</v>
      </c>
    </row>
    <row r="261" spans="1:20" x14ac:dyDescent="0.35">
      <c r="A261" s="6" t="s">
        <v>276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>
        <v>1231512</v>
      </c>
      <c r="P261" s="7"/>
      <c r="Q261" s="7">
        <v>936</v>
      </c>
      <c r="R261" s="7">
        <v>882.04</v>
      </c>
      <c r="S261" s="7">
        <v>4553.43</v>
      </c>
      <c r="T261" s="7">
        <f>SUM(B261:S261)</f>
        <v>1237883.47</v>
      </c>
    </row>
    <row r="262" spans="1:20" x14ac:dyDescent="0.35">
      <c r="A262" s="6" t="s">
        <v>277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>
        <v>20000</v>
      </c>
      <c r="T262" s="7">
        <f>SUM(B262:S262)</f>
        <v>20000</v>
      </c>
    </row>
    <row r="263" spans="1:20" x14ac:dyDescent="0.35">
      <c r="A263" s="6" t="s">
        <v>278</v>
      </c>
      <c r="B263" s="7">
        <v>4685</v>
      </c>
      <c r="C263" s="7"/>
      <c r="D263" s="7">
        <v>5289.2199999999993</v>
      </c>
      <c r="E263" s="7">
        <v>14117.5</v>
      </c>
      <c r="F263" s="7"/>
      <c r="G263" s="7"/>
      <c r="H263" s="7"/>
      <c r="I263" s="7"/>
      <c r="J263" s="7">
        <v>4123.2</v>
      </c>
      <c r="K263" s="7"/>
      <c r="L263" s="7">
        <v>1371.38</v>
      </c>
      <c r="M263" s="7">
        <v>612</v>
      </c>
      <c r="N263" s="7"/>
      <c r="O263" s="7"/>
      <c r="P263" s="7"/>
      <c r="Q263" s="7"/>
      <c r="R263" s="7">
        <v>5204</v>
      </c>
      <c r="S263" s="7"/>
      <c r="T263" s="7">
        <f>SUM(B263:S263)</f>
        <v>35402.300000000003</v>
      </c>
    </row>
    <row r="264" spans="1:20" x14ac:dyDescent="0.35">
      <c r="A264" s="6" t="s">
        <v>279</v>
      </c>
      <c r="B264" s="7">
        <v>500</v>
      </c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>
        <f>SUM(B264:S264)</f>
        <v>500</v>
      </c>
    </row>
    <row r="265" spans="1:20" x14ac:dyDescent="0.35">
      <c r="A265" s="6" t="s">
        <v>280</v>
      </c>
      <c r="B265" s="7"/>
      <c r="C265" s="7">
        <v>760</v>
      </c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>
        <f>SUM(B265:S265)</f>
        <v>760</v>
      </c>
    </row>
    <row r="266" spans="1:20" x14ac:dyDescent="0.35">
      <c r="A266" s="6" t="s">
        <v>281</v>
      </c>
      <c r="B266" s="7">
        <v>-905.88999999999987</v>
      </c>
      <c r="C266" s="7">
        <v>445.67</v>
      </c>
      <c r="D266" s="7">
        <v>5173.1900000000005</v>
      </c>
      <c r="E266" s="7">
        <v>445.67</v>
      </c>
      <c r="F266" s="7">
        <v>445.67</v>
      </c>
      <c r="G266" s="7">
        <v>445.67</v>
      </c>
      <c r="H266" s="7">
        <v>445.67</v>
      </c>
      <c r="I266" s="7">
        <v>445.67</v>
      </c>
      <c r="J266" s="7">
        <v>445.67</v>
      </c>
      <c r="K266" s="7"/>
      <c r="L266" s="7">
        <v>736.68000000000006</v>
      </c>
      <c r="M266" s="7">
        <v>2846.74</v>
      </c>
      <c r="N266" s="7">
        <v>368.34000000000003</v>
      </c>
      <c r="O266" s="7">
        <v>-377.02</v>
      </c>
      <c r="P266" s="7">
        <v>368.34000000000003</v>
      </c>
      <c r="Q266" s="7">
        <v>368.34000000000003</v>
      </c>
      <c r="R266" s="7">
        <v>368.34000000000003</v>
      </c>
      <c r="S266" s="7">
        <v>368.34000000000003</v>
      </c>
      <c r="T266" s="7">
        <v>12435.09</v>
      </c>
    </row>
    <row r="267" spans="1:20" x14ac:dyDescent="0.35">
      <c r="A267" s="6" t="s">
        <v>282</v>
      </c>
      <c r="B267" s="7"/>
      <c r="C267" s="7">
        <v>30240</v>
      </c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>
        <f>SUM(B267:S267)</f>
        <v>30240</v>
      </c>
    </row>
    <row r="268" spans="1:20" x14ac:dyDescent="0.35">
      <c r="A268" s="6" t="s">
        <v>283</v>
      </c>
      <c r="B268" s="7"/>
      <c r="C268" s="7"/>
      <c r="D268" s="7"/>
      <c r="E268" s="7"/>
      <c r="F268" s="7"/>
      <c r="G268" s="7"/>
      <c r="H268" s="7"/>
      <c r="I268" s="7"/>
      <c r="J268" s="7">
        <v>3268.8</v>
      </c>
      <c r="K268" s="7">
        <v>631.29999999999995</v>
      </c>
      <c r="L268" s="7"/>
      <c r="M268" s="7">
        <v>859.8</v>
      </c>
      <c r="N268" s="7">
        <v>517.79999999999995</v>
      </c>
      <c r="O268" s="7">
        <v>3622.4</v>
      </c>
      <c r="P268" s="7">
        <v>-2.2737367544323206E-13</v>
      </c>
      <c r="Q268" s="7">
        <v>0</v>
      </c>
      <c r="R268" s="7">
        <v>5.6843418860808015E-14</v>
      </c>
      <c r="S268" s="7">
        <v>0</v>
      </c>
      <c r="T268" s="7">
        <f>SUM(B268:S268)</f>
        <v>8900.1</v>
      </c>
    </row>
    <row r="269" spans="1:20" x14ac:dyDescent="0.35">
      <c r="A269" s="6" t="s">
        <v>284</v>
      </c>
      <c r="B269" s="7">
        <v>2761667.6199999996</v>
      </c>
      <c r="C269" s="7">
        <v>750468.41</v>
      </c>
      <c r="D269" s="7">
        <v>2011199.21</v>
      </c>
      <c r="E269" s="7">
        <v>750468.41</v>
      </c>
      <c r="F269" s="7">
        <v>2137272.29</v>
      </c>
      <c r="G269" s="7">
        <v>750468.41</v>
      </c>
      <c r="H269" s="7">
        <v>1990187.0300000003</v>
      </c>
      <c r="I269" s="7">
        <v>645407.51</v>
      </c>
      <c r="J269" s="7">
        <v>1439680.54</v>
      </c>
      <c r="K269" s="7">
        <v>153553.63</v>
      </c>
      <c r="L269" s="7">
        <v>4558348.7000000011</v>
      </c>
      <c r="M269" s="7">
        <v>1499467.6300000001</v>
      </c>
      <c r="N269" s="7">
        <v>806401.25000000023</v>
      </c>
      <c r="O269" s="7">
        <v>2017995.09</v>
      </c>
      <c r="P269" s="7">
        <v>1431301.6600000001</v>
      </c>
      <c r="Q269" s="7">
        <v>1475038.4200000002</v>
      </c>
      <c r="R269" s="7">
        <v>1585476.2300000002</v>
      </c>
      <c r="S269" s="7">
        <v>1526012.1300000001</v>
      </c>
      <c r="T269" s="7">
        <v>28290414.170000006</v>
      </c>
    </row>
    <row r="270" spans="1:20" x14ac:dyDescent="0.35">
      <c r="A270" s="6" t="s">
        <v>285</v>
      </c>
      <c r="B270" s="7"/>
      <c r="C270" s="7"/>
      <c r="D270" s="7"/>
      <c r="E270" s="7"/>
      <c r="F270" s="7"/>
      <c r="G270" s="7"/>
      <c r="H270" s="7"/>
      <c r="I270" s="7"/>
      <c r="J270" s="7">
        <v>7000</v>
      </c>
      <c r="K270" s="7"/>
      <c r="L270" s="7"/>
      <c r="M270" s="7"/>
      <c r="N270" s="7"/>
      <c r="O270" s="7"/>
      <c r="P270" s="7"/>
      <c r="Q270" s="7"/>
      <c r="R270" s="7"/>
      <c r="S270" s="7"/>
      <c r="T270" s="7">
        <f>SUM(B270:S270)</f>
        <v>7000</v>
      </c>
    </row>
    <row r="271" spans="1:20" x14ac:dyDescent="0.35">
      <c r="A271" s="6" t="s">
        <v>286</v>
      </c>
      <c r="B271" s="7"/>
      <c r="C271" s="7"/>
      <c r="D271" s="7">
        <v>47452.2</v>
      </c>
      <c r="E271" s="7">
        <v>7373.4400000000005</v>
      </c>
      <c r="F271" s="7">
        <v>16596.580000000002</v>
      </c>
      <c r="G271" s="7">
        <v>6431.42</v>
      </c>
      <c r="H271" s="7">
        <v>20756.129999999997</v>
      </c>
      <c r="I271" s="7">
        <v>15755</v>
      </c>
      <c r="J271" s="7">
        <v>24060.28</v>
      </c>
      <c r="K271" s="7">
        <v>7789</v>
      </c>
      <c r="L271" s="7">
        <v>7789</v>
      </c>
      <c r="M271" s="7">
        <v>7789</v>
      </c>
      <c r="N271" s="7">
        <v>33415.520000000004</v>
      </c>
      <c r="O271" s="7">
        <v>7789</v>
      </c>
      <c r="P271" s="7">
        <v>99080.260000000009</v>
      </c>
      <c r="Q271" s="7">
        <v>5302.49</v>
      </c>
      <c r="R271" s="7">
        <v>7789</v>
      </c>
      <c r="S271" s="7">
        <v>7789</v>
      </c>
      <c r="T271" s="7">
        <v>322957.32</v>
      </c>
    </row>
    <row r="272" spans="1:20" x14ac:dyDescent="0.35">
      <c r="A272" s="6" t="s">
        <v>287</v>
      </c>
      <c r="B272" s="7"/>
      <c r="C272" s="7">
        <v>3813.12</v>
      </c>
      <c r="D272" s="7">
        <v>115.12</v>
      </c>
      <c r="E272" s="7"/>
      <c r="F272" s="7"/>
      <c r="G272" s="7">
        <v>761.12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>
        <f>SUM(B272:S272)</f>
        <v>4689.3599999999997</v>
      </c>
    </row>
    <row r="273" spans="1:20" x14ac:dyDescent="0.35">
      <c r="A273" s="6" t="s">
        <v>288</v>
      </c>
      <c r="B273" s="7"/>
      <c r="C273" s="7"/>
      <c r="D273" s="7"/>
      <c r="E273" s="7"/>
      <c r="F273" s="7"/>
      <c r="G273" s="7"/>
      <c r="H273" s="7">
        <v>1113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>
        <v>1113</v>
      </c>
    </row>
    <row r="274" spans="1:20" x14ac:dyDescent="0.35">
      <c r="A274" s="6" t="s">
        <v>289</v>
      </c>
      <c r="B274" s="7"/>
      <c r="C274" s="7"/>
      <c r="D274" s="7"/>
      <c r="E274" s="7"/>
      <c r="F274" s="7"/>
      <c r="G274" s="7"/>
      <c r="H274" s="7"/>
      <c r="I274" s="7"/>
      <c r="J274" s="7">
        <v>17596.07</v>
      </c>
      <c r="K274" s="7"/>
      <c r="L274" s="7">
        <v>34105.440000000002</v>
      </c>
      <c r="M274" s="7"/>
      <c r="N274" s="7"/>
      <c r="O274" s="7"/>
      <c r="P274" s="7"/>
      <c r="Q274" s="7"/>
      <c r="R274" s="7"/>
      <c r="S274" s="7"/>
      <c r="T274" s="7">
        <v>34105.440000000002</v>
      </c>
    </row>
    <row r="275" spans="1:20" x14ac:dyDescent="0.35">
      <c r="A275" s="6" t="s">
        <v>290</v>
      </c>
      <c r="B275" s="7">
        <v>81</v>
      </c>
      <c r="C275" s="7">
        <v>85</v>
      </c>
      <c r="D275" s="7">
        <v>255</v>
      </c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>
        <f>SUM(B275:S275)</f>
        <v>421</v>
      </c>
    </row>
    <row r="276" spans="1:20" x14ac:dyDescent="0.35">
      <c r="A276" s="6" t="s">
        <v>291</v>
      </c>
      <c r="B276" s="7"/>
      <c r="C276" s="7"/>
      <c r="D276" s="7"/>
      <c r="E276" s="7"/>
      <c r="F276" s="7"/>
      <c r="G276" s="7"/>
      <c r="H276" s="7">
        <v>255</v>
      </c>
      <c r="I276" s="7"/>
      <c r="J276" s="7"/>
      <c r="K276" s="7"/>
      <c r="L276" s="7">
        <v>85</v>
      </c>
      <c r="M276" s="7"/>
      <c r="N276" s="7">
        <v>87</v>
      </c>
      <c r="O276" s="7"/>
      <c r="P276" s="7">
        <v>58</v>
      </c>
      <c r="Q276" s="7">
        <v>696</v>
      </c>
      <c r="R276" s="7">
        <v>87</v>
      </c>
      <c r="S276" s="7">
        <v>87</v>
      </c>
      <c r="T276" s="7">
        <v>1355</v>
      </c>
    </row>
    <row r="277" spans="1:20" x14ac:dyDescent="0.35">
      <c r="A277" s="6" t="s">
        <v>292</v>
      </c>
      <c r="B277" s="7"/>
      <c r="C277" s="7"/>
      <c r="D277" s="7"/>
      <c r="E277" s="7"/>
      <c r="F277" s="7"/>
      <c r="G277" s="7"/>
      <c r="H277" s="7"/>
      <c r="I277" s="7"/>
      <c r="J277" s="7">
        <v>1960</v>
      </c>
      <c r="K277" s="7">
        <v>-1960</v>
      </c>
      <c r="L277" s="7"/>
      <c r="M277" s="7"/>
      <c r="N277" s="7"/>
      <c r="O277" s="7"/>
      <c r="P277" s="7"/>
      <c r="Q277" s="7"/>
      <c r="R277" s="7"/>
      <c r="S277" s="7"/>
      <c r="T277" s="7">
        <f>SUM(B277:S277)</f>
        <v>0</v>
      </c>
    </row>
    <row r="278" spans="1:20" x14ac:dyDescent="0.35">
      <c r="A278" s="6" t="s">
        <v>293</v>
      </c>
      <c r="B278" s="7"/>
      <c r="C278" s="7">
        <v>500</v>
      </c>
      <c r="D278" s="7">
        <v>1500</v>
      </c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>
        <v>2000</v>
      </c>
      <c r="Q278" s="7"/>
      <c r="R278" s="7"/>
      <c r="S278" s="7"/>
      <c r="T278" s="7">
        <f>SUM(B278:S278)</f>
        <v>4000</v>
      </c>
    </row>
    <row r="279" spans="1:20" x14ac:dyDescent="0.35">
      <c r="A279" s="6" t="s">
        <v>294</v>
      </c>
      <c r="B279" s="7"/>
      <c r="C279" s="7">
        <v>49</v>
      </c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>
        <f>SUM(B279:S279)</f>
        <v>49</v>
      </c>
    </row>
    <row r="280" spans="1:20" x14ac:dyDescent="0.35">
      <c r="A280" s="6" t="s">
        <v>295</v>
      </c>
      <c r="B280" s="7"/>
      <c r="C280" s="7"/>
      <c r="D280" s="7">
        <v>4432.68</v>
      </c>
      <c r="E280" s="7">
        <v>1035.54</v>
      </c>
      <c r="F280" s="7">
        <v>2628</v>
      </c>
      <c r="G280" s="7">
        <v>2398.7400000000002</v>
      </c>
      <c r="H280" s="7">
        <v>1922.34</v>
      </c>
      <c r="I280" s="7">
        <v>1529.94</v>
      </c>
      <c r="J280" s="7">
        <v>4.7999999999999545</v>
      </c>
      <c r="K280" s="7">
        <v>1400.3399999999997</v>
      </c>
      <c r="L280" s="7">
        <v>2714.3999999999996</v>
      </c>
      <c r="M280" s="7">
        <v>2393.94</v>
      </c>
      <c r="N280" s="7">
        <v>3290.28</v>
      </c>
      <c r="O280" s="7">
        <v>2933.8200000000006</v>
      </c>
      <c r="P280" s="7">
        <v>-2665.7399999999984</v>
      </c>
      <c r="Q280" s="7">
        <v>124.80000000000001</v>
      </c>
      <c r="R280" s="7">
        <v>-48</v>
      </c>
      <c r="S280" s="7"/>
      <c r="T280" s="7">
        <v>24095.879999999997</v>
      </c>
    </row>
    <row r="281" spans="1:20" x14ac:dyDescent="0.35">
      <c r="A281" s="8"/>
    </row>
    <row r="282" spans="1:20" s="5" customFormat="1" ht="15" thickBot="1" x14ac:dyDescent="0.4">
      <c r="A282" s="9" t="s">
        <v>21</v>
      </c>
      <c r="B282" s="10">
        <f>SUM(B5:B280)</f>
        <v>7738875.9099999983</v>
      </c>
      <c r="C282" s="10">
        <f t="shared" ref="C282:T282" si="5">SUM(C5:C280)</f>
        <v>29289383.470000025</v>
      </c>
      <c r="D282" s="10">
        <f t="shared" si="5"/>
        <v>26339689.510000002</v>
      </c>
      <c r="E282" s="10">
        <f t="shared" si="5"/>
        <v>19784387.889999993</v>
      </c>
      <c r="F282" s="10">
        <f t="shared" si="5"/>
        <v>31280096.360000007</v>
      </c>
      <c r="G282" s="10">
        <f t="shared" si="5"/>
        <v>23044558.47000001</v>
      </c>
      <c r="H282" s="10">
        <f t="shared" si="5"/>
        <v>14872995.810000001</v>
      </c>
      <c r="I282" s="10">
        <f t="shared" si="5"/>
        <v>25886886.059999991</v>
      </c>
      <c r="J282" s="10">
        <f t="shared" si="5"/>
        <v>22965903.169999991</v>
      </c>
      <c r="K282" s="10">
        <f t="shared" si="5"/>
        <v>15244222.170000006</v>
      </c>
      <c r="L282" s="10">
        <f t="shared" si="5"/>
        <v>33855069.500000007</v>
      </c>
      <c r="M282" s="10">
        <f t="shared" si="5"/>
        <v>30276527.310000014</v>
      </c>
      <c r="N282" s="10">
        <f t="shared" si="5"/>
        <v>22442537.390000001</v>
      </c>
      <c r="O282" s="10">
        <f t="shared" si="5"/>
        <v>24429242.070000008</v>
      </c>
      <c r="P282" s="10">
        <f t="shared" si="5"/>
        <v>29284185.38000001</v>
      </c>
      <c r="Q282" s="10">
        <f t="shared" si="5"/>
        <v>24214320.45000001</v>
      </c>
      <c r="R282" s="10">
        <f t="shared" si="5"/>
        <v>23399822.579999994</v>
      </c>
      <c r="S282" s="10">
        <f t="shared" si="5"/>
        <v>19036539.420000006</v>
      </c>
      <c r="T282" s="10">
        <f t="shared" si="5"/>
        <v>423222652.80000007</v>
      </c>
    </row>
    <row r="283" spans="1:20" ht="15" thickTop="1" x14ac:dyDescent="0.35"/>
  </sheetData>
  <mergeCells count="1">
    <mergeCell ref="B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Skelton (QNC) SSOT ICB</dc:creator>
  <cp:lastModifiedBy>David Skelton (QNC) SSOT ICB</cp:lastModifiedBy>
  <dcterms:created xsi:type="dcterms:W3CDTF">2024-02-21T10:02:32Z</dcterms:created>
  <dcterms:modified xsi:type="dcterms:W3CDTF">2024-02-23T11:40:09Z</dcterms:modified>
</cp:coreProperties>
</file>